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14A63124-509B-4148-8ACD-DFD491A25EE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ularz 2025" sheetId="6" r:id="rId1"/>
  </sheets>
  <calcPr calcId="191029"/>
</workbook>
</file>

<file path=xl/calcChain.xml><?xml version="1.0" encoding="utf-8"?>
<calcChain xmlns="http://schemas.openxmlformats.org/spreadsheetml/2006/main">
  <c r="K58" i="6" l="1"/>
  <c r="J58" i="6"/>
  <c r="N58" i="6" l="1"/>
  <c r="L58" i="6"/>
</calcChain>
</file>

<file path=xl/sharedStrings.xml><?xml version="1.0" encoding="utf-8"?>
<sst xmlns="http://schemas.openxmlformats.org/spreadsheetml/2006/main" count="127" uniqueCount="70">
  <si>
    <t xml:space="preserve">Przedmiot dostawy </t>
  </si>
  <si>
    <t>Jed. Miary</t>
  </si>
  <si>
    <t>Ilość</t>
  </si>
  <si>
    <t>Cena netto</t>
  </si>
  <si>
    <t xml:space="preserve">Stawka VAT </t>
  </si>
  <si>
    <t>Cena brutto</t>
  </si>
  <si>
    <t>Wartość brutto</t>
  </si>
  <si>
    <t>szt.</t>
  </si>
  <si>
    <t>Wartość pakietu</t>
  </si>
  <si>
    <t>2000-2300</t>
  </si>
  <si>
    <t>fiolka</t>
  </si>
  <si>
    <t>2800-3100</t>
  </si>
  <si>
    <t>opakowanie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</si>
  <si>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</si>
  <si>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</si>
  <si>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</si>
  <si>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</si>
  <si>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</si>
  <si>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</si>
  <si>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</si>
  <si>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</si>
  <si>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</si>
  <si>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</si>
  <si>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Aktywność (MBq)</t>
  </si>
  <si>
    <t xml:space="preserve">opakowanie </t>
  </si>
  <si>
    <t>450-550</t>
  </si>
  <si>
    <t>Wartość netto</t>
  </si>
  <si>
    <t>łącznie:</t>
  </si>
  <si>
    <t>w euro:</t>
  </si>
  <si>
    <t>600-750</t>
  </si>
  <si>
    <t>opakowanie (żądane 3 fiolki)</t>
  </si>
  <si>
    <t>Pozycja</t>
  </si>
  <si>
    <t>Zadanie</t>
  </si>
  <si>
    <r>
      <t xml:space="preserve">Generator radionuklidu </t>
    </r>
    <r>
      <rPr>
        <vertAlign val="superscript"/>
        <sz val="12"/>
        <color theme="1"/>
        <rFont val="Calibri"/>
        <family val="2"/>
        <charset val="238"/>
      </rPr>
      <t>99</t>
    </r>
    <r>
      <rPr>
        <sz val="12"/>
        <color theme="1"/>
        <rFont val="Calibri"/>
        <family val="2"/>
        <charset val="238"/>
      </rPr>
      <t>Mo/</t>
    </r>
    <r>
      <rPr>
        <vertAlign val="superscript"/>
        <sz val="12"/>
        <color theme="1"/>
        <rFont val="Calibri"/>
        <family val="2"/>
        <charset val="238"/>
      </rPr>
      <t>99m</t>
    </r>
    <r>
      <rPr>
        <sz val="12"/>
        <color theme="1"/>
        <rFont val="Calibri"/>
        <family val="2"/>
        <charset val="238"/>
      </rPr>
      <t>Tc, kalibracja na dzień: poniedziałek, wydajność elucji &gt;90%, czystość radiochemiczna eluatu &gt;98%</t>
    </r>
  </si>
  <si>
    <t>Samar - 153, kalibracja na dzień: czwartek</t>
  </si>
  <si>
    <t>Itr-90, kalibracja na dzień: sobota, zawiesina koloidalna do wstrzyknięć, średnica cząstek koloidu nie może być mniejsza niż 5nm</t>
  </si>
  <si>
    <r>
      <t>Ren-186</t>
    </r>
    <r>
      <rPr>
        <sz val="11"/>
        <color theme="1"/>
        <rFont val="Calibri"/>
        <family val="2"/>
        <charset val="238"/>
        <scheme val="minor"/>
      </rPr>
      <t>, kalibracja na dzień: sobota, zawiesina koloidalna do wstrzyknięć, średnica cząstek koloidu nie może być mniejsza niż 5nm</t>
    </r>
  </si>
  <si>
    <t>Ren-186, kalibracja na dzień: sobota, zawiesina koloidalna do wstrzyknięć, średnica cząstek koloidu nie może być mniejsza niż 5nm</t>
  </si>
  <si>
    <t>Jod - 131, kalibracja na dzień: wtorek, jednostka miary: kapsułka</t>
  </si>
  <si>
    <t>MIBG Jod-131, kalibracja na dzień: poniedziałek</t>
  </si>
  <si>
    <t>Zestaw scyntygrafii kości (MDP), opakowanie wielofiolkowe</t>
  </si>
  <si>
    <t>Zestaw do przygotowania znakowanego 99mTc preparatu zawierającego antygranulocytarne mysie przeciwciała monoklonalne (bezylezomab), opakowanie wielofiolkowe</t>
  </si>
  <si>
    <t>Test na obecność przeciwciał mysich (HAMA), opakowanie a'5testów</t>
  </si>
  <si>
    <t>Sestamibi do scyntygrafii serca i przytarczyc, opakowanie wielofiolkowe</t>
  </si>
  <si>
    <t>Koloid do scyntygrafii  wątroby, opakowanie wielofiolkowe</t>
  </si>
  <si>
    <t xml:space="preserve">Zestaw do scyntygrafii wątroby MUGA (Pirofosforan, opakowanie wielofiolkowe </t>
  </si>
  <si>
    <t>Tyr-oktrerotyd, opakowanie wielofiolkowe</t>
  </si>
  <si>
    <t>Zestaw do scyntygrafii nerek (MAG3), opakowanie wielofiolkowe, aktywność znakowania w objętości 2 ml do 2,5 GBq</t>
  </si>
  <si>
    <t>Zestaw do scyntygrafii statycznej nerek (DMSA), opakowanie wielofiolkowe</t>
  </si>
  <si>
    <t>Zestaw do scyntygrafii nerek dynamicznej (DTPA), opakowanie wielofiolkowe</t>
  </si>
  <si>
    <t>Nanokoloid albuminy ososcza ludzkiego, opakowanie wielofiolkowe, aktywność rozpuszczania do 150 mCi, produkt musi zawierać powyżej 80% czątek o wymiarach poniżej 100nm</t>
  </si>
  <si>
    <r>
      <t xml:space="preserve">Makroagregaty albuminy osocza ludzkiego, opakowanie wielofiolkowe, zakres wielkości cząstek 10-00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scheme val="minor"/>
      </rPr>
      <t>m</t>
    </r>
  </si>
  <si>
    <t>Wartości zadań BRUTTO</t>
  </si>
  <si>
    <t>Wartość zadań NETTO</t>
  </si>
  <si>
    <t>2400-2700</t>
  </si>
  <si>
    <t>3400-3700</t>
  </si>
  <si>
    <t>3800-3900</t>
  </si>
  <si>
    <t>Erb-169</t>
  </si>
  <si>
    <t>fiolka (!) (można podać cenę za opakowanie, proszę wtedy przeliczyć odpowiednio według ilości fiolek w opakowaniu zbiorczym)</t>
  </si>
  <si>
    <t>300-400</t>
  </si>
  <si>
    <t>40-100</t>
  </si>
  <si>
    <t>150-250</t>
  </si>
  <si>
    <t>Wipiwotyd-tetraksetanu lutetu (Lu-177)</t>
  </si>
  <si>
    <t>fiolka (!) Roztwór do wstrzykiwań/infuzji, 1000 MBq/ml w dniu i godzinie kalibracji</t>
  </si>
  <si>
    <t xml:space="preserve">Roztwór do infuzji, stosowany w celu zmniejszania ekspozycji nerek na
promieniowanie podczas celowanej terapii radioizotopowej analogami somatostatyny (PRRT) z
zastosowaniem lutetu oksodotreotydu (177Lu) </t>
  </si>
  <si>
    <t xml:space="preserve">Składniki czynne w 1000ml: 25 g chlorowodorku L-argininy,  25 g chlorowodorku L-lizyny </t>
  </si>
  <si>
    <t xml:space="preserve">Osoby upoważnione do podpisania oświadczenia w imieniu Wykonawcy </t>
  </si>
  <si>
    <t xml:space="preserve">Imię i Nazwisko </t>
  </si>
  <si>
    <t>data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</si>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</sst>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#,##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2" borderId="10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right" vertical="center"/>
    </xf>
    <xf numFmtId="165" fontId="0" fillId="3" borderId="1" xfId="0" applyNumberFormat="1" applyFill="1" applyBorder="1" applyAlignment="1">
      <alignment horizontal="center"/>
    </xf>
    <xf numFmtId="165" fontId="10" fillId="0" borderId="13" xfId="0" applyNumberFormat="1" applyFont="1" applyFill="1" applyBorder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 vertical="top"/>
    </xf>
    <xf numFmtId="0" fontId="0" fillId="4" borderId="1" xfId="0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8" fillId="4" borderId="3" xfId="0" applyNumberFormat="1" applyFont="1" applyFill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left"/>
    </xf>
    <xf numFmtId="9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horizontal="center" vertical="top" wrapText="1"/>
    </xf>
    <xf numFmtId="9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right" vertical="top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left" vertical="center" wrapText="1"/>
    </xf>
    <xf numFmtId="165" fontId="0" fillId="4" borderId="14" xfId="0" applyNumberFormat="1" applyFill="1" applyBorder="1" applyAlignment="1">
      <alignment horizontal="center" vertical="center"/>
    </xf>
    <xf numFmtId="9" fontId="9" fillId="4" borderId="14" xfId="0" applyNumberFormat="1" applyFon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0" fontId="0" fillId="4" borderId="12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165" fontId="8" fillId="5" borderId="2" xfId="0" applyNumberFormat="1" applyFont="1" applyFill="1" applyBorder="1" applyAlignment="1">
      <alignment horizontal="center"/>
    </xf>
    <xf numFmtId="165" fontId="8" fillId="5" borderId="6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165" fontId="8" fillId="5" borderId="5" xfId="0" applyNumberFormat="1" applyFont="1" applyFill="1" applyBorder="1" applyAlignment="1">
      <alignment horizontal="center"/>
    </xf>
    <xf numFmtId="165" fontId="8" fillId="5" borderId="7" xfId="0" applyNumberFormat="1" applyFont="1" applyFill="1" applyBorder="1" applyAlignment="1">
      <alignment horizontal="center"/>
    </xf>
    <xf numFmtId="165" fontId="8" fillId="5" borderId="8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165" fontId="8" fillId="3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8" fillId="0" borderId="1" xfId="0" applyNumberFormat="1" applyFont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0" fillId="5" borderId="10" xfId="0" applyFill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5" fontId="0" fillId="5" borderId="4" xfId="0" applyNumberFormat="1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65" fontId="0" fillId="5" borderId="10" xfId="0" applyNumberForma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 wrapText="1"/>
    </xf>
    <xf numFmtId="165" fontId="10" fillId="2" borderId="8" xfId="0" applyNumberFormat="1" applyFont="1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2A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42</xdr:row>
      <xdr:rowOff>0</xdr:rowOff>
    </xdr:from>
    <xdr:to>
      <xdr:col>13</xdr:col>
      <xdr:colOff>9525</xdr:colOff>
      <xdr:row>42</xdr:row>
      <xdr:rowOff>200025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24726900"/>
          <a:ext cx="14954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13</xdr:col>
      <xdr:colOff>9525</xdr:colOff>
      <xdr:row>37</xdr:row>
      <xdr:rowOff>200025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23002875"/>
          <a:ext cx="14954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33</xdr:row>
      <xdr:rowOff>0</xdr:rowOff>
    </xdr:from>
    <xdr:to>
      <xdr:col>13</xdr:col>
      <xdr:colOff>7749</xdr:colOff>
      <xdr:row>33</xdr:row>
      <xdr:rowOff>201185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202977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13</xdr:col>
      <xdr:colOff>7749</xdr:colOff>
      <xdr:row>25</xdr:row>
      <xdr:rowOff>201185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160686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13</xdr:col>
      <xdr:colOff>7749</xdr:colOff>
      <xdr:row>13</xdr:row>
      <xdr:rowOff>201185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73056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7749</xdr:colOff>
      <xdr:row>6</xdr:row>
      <xdr:rowOff>201185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46386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13</xdr:col>
      <xdr:colOff>7749</xdr:colOff>
      <xdr:row>2</xdr:row>
      <xdr:rowOff>201185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15800" y="952500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74424</xdr:colOff>
      <xdr:row>2</xdr:row>
      <xdr:rowOff>201185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952500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74424</xdr:colOff>
      <xdr:row>6</xdr:row>
      <xdr:rowOff>201185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46386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74424</xdr:colOff>
      <xdr:row>13</xdr:row>
      <xdr:rowOff>201185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73056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74424</xdr:colOff>
      <xdr:row>25</xdr:row>
      <xdr:rowOff>201185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160686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14</xdr:col>
      <xdr:colOff>74424</xdr:colOff>
      <xdr:row>33</xdr:row>
      <xdr:rowOff>201185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202977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74424</xdr:colOff>
      <xdr:row>37</xdr:row>
      <xdr:rowOff>201185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23002875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74424</xdr:colOff>
      <xdr:row>42</xdr:row>
      <xdr:rowOff>201185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25355550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74424</xdr:colOff>
      <xdr:row>47</xdr:row>
      <xdr:rowOff>10685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27622500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14</xdr:col>
      <xdr:colOff>74424</xdr:colOff>
      <xdr:row>50</xdr:row>
      <xdr:rowOff>10685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3125" y="30670500"/>
          <a:ext cx="1493649" cy="2011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14</xdr:col>
      <xdr:colOff>74424</xdr:colOff>
      <xdr:row>53</xdr:row>
      <xdr:rowOff>10685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89DDE144-2EA0-494E-9DF4-83E6B485B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35075" y="30422850"/>
          <a:ext cx="1531749" cy="20118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13</xdr:col>
      <xdr:colOff>7749</xdr:colOff>
      <xdr:row>53</xdr:row>
      <xdr:rowOff>10685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CE179508-8DB9-4880-BE82-38F79D565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11075" y="30422850"/>
          <a:ext cx="1531749" cy="20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38"/>
  <sheetViews>
    <sheetView tabSelected="1" view="pageLayout" topLeftCell="A79" zoomScale="80" zoomScaleNormal="100" zoomScalePageLayoutView="80" workbookViewId="0">
      <selection activeCell="P4" sqref="P4"/>
    </sheetView>
  </sheetViews>
  <sheetFormatPr defaultRowHeight="15" x14ac:dyDescent="0.25"/>
  <cols>
    <col min="1" max="1" width="7.85546875" style="13" bestFit="1" customWidth="1"/>
    <col min="2" max="2" width="9.140625" style="13"/>
    <col min="3" max="3" width="24.85546875" style="13" bestFit="1" customWidth="1"/>
    <col min="4" max="4" width="24.28515625" style="13" bestFit="1" customWidth="1"/>
    <col min="5" max="5" width="27.42578125" style="13" customWidth="1"/>
    <col min="6" max="6" width="10.7109375" style="13" bestFit="1" customWidth="1"/>
    <col min="7" max="7" width="13.42578125" style="31" customWidth="1"/>
    <col min="8" max="8" width="11.42578125" style="13" customWidth="1"/>
    <col min="9" max="9" width="14.28515625" style="24" customWidth="1"/>
    <col min="10" max="10" width="14.85546875" style="24" bestFit="1" customWidth="1"/>
    <col min="11" max="11" width="14.85546875" style="24" customWidth="1"/>
    <col min="12" max="12" width="12.140625" style="24" customWidth="1"/>
    <col min="13" max="13" width="9.140625" style="24" customWidth="1"/>
    <col min="14" max="14" width="20.28515625" style="24" bestFit="1" customWidth="1"/>
    <col min="15" max="16384" width="9.140625" style="8"/>
  </cols>
  <sheetData>
    <row r="1" spans="1:14" ht="15" customHeight="1" x14ac:dyDescent="0.25">
      <c r="A1" s="20"/>
      <c r="B1" s="20"/>
      <c r="C1" s="20"/>
      <c r="D1" s="20"/>
      <c r="E1" s="20"/>
      <c r="F1" s="20"/>
      <c r="G1" s="30"/>
      <c r="H1" s="20"/>
      <c r="I1" s="22"/>
      <c r="J1" s="22"/>
      <c r="K1" s="22"/>
      <c r="L1" s="28"/>
      <c r="M1" s="28"/>
      <c r="N1" s="22"/>
    </row>
    <row r="2" spans="1:14" ht="15.75" x14ac:dyDescent="0.25">
      <c r="A2" s="17" t="s">
        <v>32</v>
      </c>
      <c r="B2" s="17" t="s">
        <v>31</v>
      </c>
      <c r="C2" s="18" t="s">
        <v>0</v>
      </c>
      <c r="D2" s="18" t="s">
        <v>23</v>
      </c>
      <c r="E2" s="18" t="s">
        <v>1</v>
      </c>
      <c r="F2" s="18" t="s">
        <v>2</v>
      </c>
      <c r="G2" s="23" t="s">
        <v>3</v>
      </c>
      <c r="H2" s="19" t="s">
        <v>4</v>
      </c>
      <c r="I2" s="23" t="s">
        <v>5</v>
      </c>
      <c r="J2" s="23" t="s">
        <v>26</v>
      </c>
      <c r="K2" s="23" t="s">
        <v>6</v>
      </c>
      <c r="L2" s="179" t="s">
        <v>52</v>
      </c>
      <c r="M2" s="180"/>
      <c r="N2" s="35" t="s">
        <v>53</v>
      </c>
    </row>
    <row r="3" spans="1:14" ht="96.75" x14ac:dyDescent="0.25">
      <c r="A3" s="161" t="s">
        <v>13</v>
      </c>
      <c r="B3" s="11">
        <v>1</v>
      </c>
      <c r="C3" s="12" t="s">
        <v>33</v>
      </c>
      <c r="D3" s="4">
        <v>10000</v>
      </c>
      <c r="E3" s="1" t="s">
        <v>7</v>
      </c>
      <c r="F3" s="1">
        <v>1</v>
      </c>
      <c r="H3" s="2">
        <v>0.08</v>
      </c>
      <c r="I3" s="26"/>
      <c r="J3" s="26"/>
      <c r="K3" s="26"/>
      <c r="L3" s="162"/>
      <c r="M3" s="162"/>
      <c r="N3" s="182"/>
    </row>
    <row r="4" spans="1:14" ht="96.75" x14ac:dyDescent="0.25">
      <c r="A4" s="161"/>
      <c r="B4" s="11">
        <v>2</v>
      </c>
      <c r="C4" s="12" t="s">
        <v>33</v>
      </c>
      <c r="D4" s="4">
        <v>15000</v>
      </c>
      <c r="E4" s="1" t="s">
        <v>7</v>
      </c>
      <c r="F4" s="1">
        <v>10</v>
      </c>
      <c r="H4" s="2">
        <v>0.08</v>
      </c>
      <c r="I4" s="26"/>
      <c r="J4" s="26"/>
      <c r="K4" s="26"/>
      <c r="L4" s="162"/>
      <c r="M4" s="162"/>
      <c r="N4" s="183"/>
    </row>
    <row r="5" spans="1:14" ht="96.75" x14ac:dyDescent="0.25">
      <c r="A5" s="161"/>
      <c r="B5" s="11">
        <v>3</v>
      </c>
      <c r="C5" s="12" t="s">
        <v>33</v>
      </c>
      <c r="D5" s="4">
        <v>18000</v>
      </c>
      <c r="E5" s="1" t="s">
        <v>7</v>
      </c>
      <c r="F5" s="1">
        <v>94</v>
      </c>
      <c r="H5" s="2">
        <v>0.08</v>
      </c>
      <c r="I5" s="26"/>
      <c r="J5" s="26"/>
      <c r="K5" s="26"/>
      <c r="L5" s="162"/>
      <c r="M5" s="162"/>
      <c r="N5" s="183"/>
    </row>
    <row r="6" spans="1:14" ht="15.75" customHeight="1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14" ht="30" x14ac:dyDescent="0.25">
      <c r="A7" s="140" t="s">
        <v>14</v>
      </c>
      <c r="B7" s="36">
        <v>1</v>
      </c>
      <c r="C7" s="37" t="s">
        <v>34</v>
      </c>
      <c r="D7" s="38" t="s">
        <v>9</v>
      </c>
      <c r="E7" s="38" t="s">
        <v>10</v>
      </c>
      <c r="F7" s="38">
        <v>8</v>
      </c>
      <c r="G7" s="39"/>
      <c r="H7" s="40">
        <v>0.08</v>
      </c>
      <c r="I7" s="41"/>
      <c r="J7" s="41"/>
      <c r="K7" s="41"/>
      <c r="L7" s="163"/>
      <c r="M7" s="163"/>
      <c r="N7" s="184"/>
    </row>
    <row r="8" spans="1:14" ht="30" x14ac:dyDescent="0.25">
      <c r="A8" s="140"/>
      <c r="B8" s="36">
        <v>2</v>
      </c>
      <c r="C8" s="37" t="s">
        <v>34</v>
      </c>
      <c r="D8" s="42" t="s">
        <v>54</v>
      </c>
      <c r="E8" s="38" t="s">
        <v>10</v>
      </c>
      <c r="F8" s="38">
        <v>9</v>
      </c>
      <c r="G8" s="39"/>
      <c r="H8" s="40">
        <v>0.08</v>
      </c>
      <c r="I8" s="41"/>
      <c r="J8" s="41"/>
      <c r="K8" s="41"/>
      <c r="L8" s="163"/>
      <c r="M8" s="163"/>
      <c r="N8" s="184"/>
    </row>
    <row r="9" spans="1:14" ht="30" x14ac:dyDescent="0.25">
      <c r="A9" s="140"/>
      <c r="B9" s="36">
        <v>3</v>
      </c>
      <c r="C9" s="37" t="s">
        <v>34</v>
      </c>
      <c r="D9" s="38" t="s">
        <v>11</v>
      </c>
      <c r="E9" s="38" t="s">
        <v>10</v>
      </c>
      <c r="F9" s="38">
        <v>9</v>
      </c>
      <c r="G9" s="39"/>
      <c r="H9" s="40">
        <v>0.08</v>
      </c>
      <c r="I9" s="41"/>
      <c r="J9" s="41"/>
      <c r="K9" s="41"/>
      <c r="L9" s="163"/>
      <c r="M9" s="163"/>
      <c r="N9" s="184"/>
    </row>
    <row r="10" spans="1:14" ht="30" x14ac:dyDescent="0.25">
      <c r="A10" s="140"/>
      <c r="B10" s="36">
        <v>4</v>
      </c>
      <c r="C10" s="37" t="s">
        <v>34</v>
      </c>
      <c r="D10" s="42" t="s">
        <v>55</v>
      </c>
      <c r="E10" s="38" t="s">
        <v>10</v>
      </c>
      <c r="F10" s="38">
        <v>2</v>
      </c>
      <c r="G10" s="39"/>
      <c r="H10" s="40">
        <v>0.08</v>
      </c>
      <c r="I10" s="41"/>
      <c r="J10" s="41"/>
      <c r="K10" s="41"/>
      <c r="L10" s="163"/>
      <c r="M10" s="163"/>
      <c r="N10" s="184"/>
    </row>
    <row r="11" spans="1:14" ht="30" x14ac:dyDescent="0.25">
      <c r="A11" s="140"/>
      <c r="B11" s="36">
        <v>5</v>
      </c>
      <c r="C11" s="37" t="s">
        <v>34</v>
      </c>
      <c r="D11" s="42" t="s">
        <v>56</v>
      </c>
      <c r="E11" s="38" t="s">
        <v>10</v>
      </c>
      <c r="F11" s="38">
        <v>2</v>
      </c>
      <c r="G11" s="39"/>
      <c r="H11" s="40">
        <v>0.08</v>
      </c>
      <c r="I11" s="41"/>
      <c r="J11" s="41"/>
      <c r="K11" s="41"/>
      <c r="L11" s="163"/>
      <c r="M11" s="163"/>
      <c r="N11" s="184"/>
    </row>
    <row r="12" spans="1:14" ht="30" x14ac:dyDescent="0.25">
      <c r="A12" s="140"/>
      <c r="B12" s="36">
        <v>7</v>
      </c>
      <c r="C12" s="37" t="s">
        <v>34</v>
      </c>
      <c r="D12" s="38">
        <v>4000</v>
      </c>
      <c r="E12" s="38" t="s">
        <v>10</v>
      </c>
      <c r="F12" s="38">
        <v>3</v>
      </c>
      <c r="G12" s="39"/>
      <c r="H12" s="40">
        <v>0.08</v>
      </c>
      <c r="I12" s="41"/>
      <c r="J12" s="41"/>
      <c r="K12" s="41"/>
      <c r="L12" s="163"/>
      <c r="M12" s="163"/>
      <c r="N12" s="184"/>
    </row>
    <row r="13" spans="1:14" x14ac:dyDescent="0.25">
      <c r="A13" s="43"/>
      <c r="B13" s="44"/>
      <c r="C13" s="45"/>
      <c r="D13" s="46"/>
      <c r="E13" s="46"/>
      <c r="F13" s="46"/>
      <c r="G13" s="47"/>
      <c r="H13" s="48"/>
      <c r="I13" s="49"/>
      <c r="J13" s="49"/>
      <c r="K13" s="49"/>
      <c r="L13" s="50"/>
      <c r="M13" s="51"/>
      <c r="N13" s="52"/>
    </row>
    <row r="14" spans="1:14" ht="90" x14ac:dyDescent="0.25">
      <c r="A14" s="173" t="s">
        <v>15</v>
      </c>
      <c r="B14" s="14">
        <v>1</v>
      </c>
      <c r="C14" s="15" t="s">
        <v>35</v>
      </c>
      <c r="D14" s="5">
        <v>185</v>
      </c>
      <c r="E14" s="3" t="s">
        <v>10</v>
      </c>
      <c r="F14" s="3">
        <v>6</v>
      </c>
      <c r="H14" s="6">
        <v>0.08</v>
      </c>
      <c r="I14" s="26"/>
      <c r="J14" s="26"/>
      <c r="K14" s="26"/>
      <c r="L14" s="167"/>
      <c r="M14" s="168"/>
      <c r="N14" s="185"/>
    </row>
    <row r="15" spans="1:14" ht="90" x14ac:dyDescent="0.25">
      <c r="A15" s="174"/>
      <c r="B15" s="14">
        <v>2</v>
      </c>
      <c r="C15" s="15" t="s">
        <v>35</v>
      </c>
      <c r="D15" s="5">
        <v>370</v>
      </c>
      <c r="E15" s="3" t="s">
        <v>10</v>
      </c>
      <c r="F15" s="3">
        <v>15</v>
      </c>
      <c r="H15" s="6">
        <v>0.08</v>
      </c>
      <c r="I15" s="26"/>
      <c r="J15" s="26"/>
      <c r="K15" s="26"/>
      <c r="L15" s="169"/>
      <c r="M15" s="170"/>
      <c r="N15" s="186"/>
    </row>
    <row r="16" spans="1:14" ht="90" x14ac:dyDescent="0.25">
      <c r="A16" s="174"/>
      <c r="B16" s="14">
        <v>3</v>
      </c>
      <c r="C16" s="15" t="s">
        <v>35</v>
      </c>
      <c r="D16" s="5">
        <v>555</v>
      </c>
      <c r="E16" s="3" t="s">
        <v>10</v>
      </c>
      <c r="F16" s="3">
        <v>55</v>
      </c>
      <c r="H16" s="6">
        <v>0.08</v>
      </c>
      <c r="I16" s="26"/>
      <c r="J16" s="26"/>
      <c r="K16" s="26"/>
      <c r="L16" s="169"/>
      <c r="M16" s="170"/>
      <c r="N16" s="186"/>
    </row>
    <row r="17" spans="1:14" ht="90" x14ac:dyDescent="0.25">
      <c r="A17" s="174" t="s">
        <v>15</v>
      </c>
      <c r="B17" s="14">
        <v>4</v>
      </c>
      <c r="C17" s="15" t="s">
        <v>36</v>
      </c>
      <c r="D17" s="5">
        <v>37</v>
      </c>
      <c r="E17" s="3" t="s">
        <v>10</v>
      </c>
      <c r="F17" s="3">
        <v>43</v>
      </c>
      <c r="H17" s="6">
        <v>0.08</v>
      </c>
      <c r="I17" s="26"/>
      <c r="J17" s="26"/>
      <c r="K17" s="26"/>
      <c r="L17" s="169"/>
      <c r="M17" s="170"/>
      <c r="N17" s="186"/>
    </row>
    <row r="18" spans="1:14" ht="90" x14ac:dyDescent="0.25">
      <c r="A18" s="174"/>
      <c r="B18" s="14">
        <v>5</v>
      </c>
      <c r="C18" s="15" t="s">
        <v>37</v>
      </c>
      <c r="D18" s="5">
        <v>74</v>
      </c>
      <c r="E18" s="3" t="s">
        <v>10</v>
      </c>
      <c r="F18" s="3">
        <v>40</v>
      </c>
      <c r="H18" s="6">
        <v>0.08</v>
      </c>
      <c r="I18" s="26"/>
      <c r="J18" s="26"/>
      <c r="K18" s="26"/>
      <c r="L18" s="169"/>
      <c r="M18" s="170"/>
      <c r="N18" s="186"/>
    </row>
    <row r="19" spans="1:14" ht="90" x14ac:dyDescent="0.25">
      <c r="A19" s="174"/>
      <c r="B19" s="14">
        <v>6</v>
      </c>
      <c r="C19" s="15" t="s">
        <v>37</v>
      </c>
      <c r="D19" s="13">
        <v>111</v>
      </c>
      <c r="E19" s="3" t="s">
        <v>10</v>
      </c>
      <c r="F19" s="3">
        <v>2</v>
      </c>
      <c r="H19" s="6">
        <v>0.08</v>
      </c>
      <c r="I19" s="26"/>
      <c r="J19" s="26"/>
      <c r="K19" s="26"/>
      <c r="L19" s="169"/>
      <c r="M19" s="170"/>
      <c r="N19" s="186"/>
    </row>
    <row r="20" spans="1:14" ht="90" x14ac:dyDescent="0.25">
      <c r="A20" s="174"/>
      <c r="B20" s="14">
        <v>7</v>
      </c>
      <c r="C20" s="15" t="s">
        <v>37</v>
      </c>
      <c r="D20" s="5">
        <v>185</v>
      </c>
      <c r="E20" s="3" t="s">
        <v>10</v>
      </c>
      <c r="F20" s="3">
        <v>3</v>
      </c>
      <c r="H20" s="6">
        <v>0.08</v>
      </c>
      <c r="I20" s="26"/>
      <c r="J20" s="26"/>
      <c r="K20" s="26"/>
      <c r="L20" s="169"/>
      <c r="M20" s="170"/>
      <c r="N20" s="186"/>
    </row>
    <row r="21" spans="1:14" x14ac:dyDescent="0.25">
      <c r="A21" s="174"/>
      <c r="B21" s="14">
        <v>8</v>
      </c>
      <c r="C21" s="15" t="s">
        <v>57</v>
      </c>
      <c r="D21" s="5">
        <v>74</v>
      </c>
      <c r="E21" s="3" t="s">
        <v>10</v>
      </c>
      <c r="F21" s="3">
        <v>2</v>
      </c>
      <c r="H21" s="6">
        <v>0.08</v>
      </c>
      <c r="I21" s="26"/>
      <c r="J21" s="26"/>
      <c r="K21" s="26"/>
      <c r="L21" s="169"/>
      <c r="M21" s="170"/>
      <c r="N21" s="186"/>
    </row>
    <row r="22" spans="1:14" x14ac:dyDescent="0.25">
      <c r="A22" s="174"/>
      <c r="B22" s="14">
        <v>9</v>
      </c>
      <c r="C22" s="15" t="s">
        <v>57</v>
      </c>
      <c r="D22" s="5">
        <v>111</v>
      </c>
      <c r="E22" s="3" t="s">
        <v>10</v>
      </c>
      <c r="F22" s="3">
        <v>5</v>
      </c>
      <c r="H22" s="6">
        <v>0.08</v>
      </c>
      <c r="I22" s="26"/>
      <c r="J22" s="26"/>
      <c r="K22" s="26"/>
      <c r="L22" s="169"/>
      <c r="M22" s="170"/>
      <c r="N22" s="186"/>
    </row>
    <row r="23" spans="1:14" x14ac:dyDescent="0.25">
      <c r="A23" s="174"/>
      <c r="B23" s="14">
        <v>10</v>
      </c>
      <c r="C23" s="15" t="s">
        <v>57</v>
      </c>
      <c r="D23" s="5">
        <v>148</v>
      </c>
      <c r="E23" s="3" t="s">
        <v>10</v>
      </c>
      <c r="F23" s="3">
        <v>5</v>
      </c>
      <c r="H23" s="6">
        <v>0.08</v>
      </c>
      <c r="I23" s="26"/>
      <c r="J23" s="26"/>
      <c r="K23" s="26"/>
      <c r="L23" s="169"/>
      <c r="M23" s="170"/>
      <c r="N23" s="186"/>
    </row>
    <row r="24" spans="1:14" x14ac:dyDescent="0.25">
      <c r="A24" s="175"/>
      <c r="B24" s="14">
        <v>11</v>
      </c>
      <c r="C24" s="15" t="s">
        <v>57</v>
      </c>
      <c r="D24" s="5">
        <v>370</v>
      </c>
      <c r="E24" s="3" t="s">
        <v>10</v>
      </c>
      <c r="F24" s="3">
        <v>2</v>
      </c>
      <c r="H24" s="6">
        <v>0.08</v>
      </c>
      <c r="I24" s="26"/>
      <c r="J24" s="26"/>
      <c r="K24" s="26"/>
      <c r="L24" s="171"/>
      <c r="M24" s="172"/>
      <c r="N24" s="182"/>
    </row>
    <row r="25" spans="1:14" x14ac:dyDescent="0.25">
      <c r="A25" s="53"/>
      <c r="B25" s="44"/>
      <c r="C25" s="54"/>
      <c r="D25" s="55"/>
      <c r="E25" s="56"/>
      <c r="F25" s="56"/>
      <c r="G25" s="47"/>
      <c r="H25" s="48"/>
      <c r="I25" s="49"/>
      <c r="J25" s="49"/>
      <c r="K25" s="49"/>
      <c r="L25" s="57"/>
      <c r="M25" s="58"/>
      <c r="N25" s="59"/>
    </row>
    <row r="26" spans="1:14" ht="45" x14ac:dyDescent="0.25">
      <c r="A26" s="164" t="s">
        <v>16</v>
      </c>
      <c r="B26" s="36">
        <v>1</v>
      </c>
      <c r="C26" s="60" t="s">
        <v>38</v>
      </c>
      <c r="D26" s="61" t="s">
        <v>60</v>
      </c>
      <c r="E26" s="62" t="s">
        <v>7</v>
      </c>
      <c r="F26" s="62">
        <v>10</v>
      </c>
      <c r="G26" s="39"/>
      <c r="H26" s="40">
        <v>0.08</v>
      </c>
      <c r="I26" s="41"/>
      <c r="J26" s="41"/>
      <c r="K26" s="41"/>
      <c r="L26" s="141"/>
      <c r="M26" s="142"/>
      <c r="N26" s="176"/>
    </row>
    <row r="27" spans="1:14" ht="45" x14ac:dyDescent="0.25">
      <c r="A27" s="165"/>
      <c r="B27" s="36">
        <v>2</v>
      </c>
      <c r="C27" s="60" t="s">
        <v>38</v>
      </c>
      <c r="D27" s="61" t="s">
        <v>61</v>
      </c>
      <c r="E27" s="62" t="s">
        <v>7</v>
      </c>
      <c r="F27" s="62">
        <v>10</v>
      </c>
      <c r="G27" s="39"/>
      <c r="H27" s="40">
        <v>0.08</v>
      </c>
      <c r="I27" s="41"/>
      <c r="J27" s="41"/>
      <c r="K27" s="41"/>
      <c r="L27" s="143"/>
      <c r="M27" s="144"/>
      <c r="N27" s="177"/>
    </row>
    <row r="28" spans="1:14" ht="45" x14ac:dyDescent="0.25">
      <c r="A28" s="165"/>
      <c r="B28" s="36">
        <v>3</v>
      </c>
      <c r="C28" s="60" t="s">
        <v>38</v>
      </c>
      <c r="D28" s="61" t="s">
        <v>59</v>
      </c>
      <c r="E28" s="62" t="s">
        <v>7</v>
      </c>
      <c r="F28" s="62">
        <v>120</v>
      </c>
      <c r="G28" s="39"/>
      <c r="H28" s="63">
        <v>0.08</v>
      </c>
      <c r="I28" s="41"/>
      <c r="J28" s="41"/>
      <c r="K28" s="41"/>
      <c r="L28" s="143"/>
      <c r="M28" s="144"/>
      <c r="N28" s="177"/>
    </row>
    <row r="29" spans="1:14" ht="45" x14ac:dyDescent="0.25">
      <c r="A29" s="165"/>
      <c r="B29" s="36">
        <v>4</v>
      </c>
      <c r="C29" s="60" t="s">
        <v>38</v>
      </c>
      <c r="D29" s="64" t="s">
        <v>25</v>
      </c>
      <c r="E29" s="62" t="s">
        <v>7</v>
      </c>
      <c r="F29" s="62">
        <v>120</v>
      </c>
      <c r="G29" s="39"/>
      <c r="H29" s="63">
        <v>0.08</v>
      </c>
      <c r="I29" s="41"/>
      <c r="J29" s="41"/>
      <c r="K29" s="41"/>
      <c r="L29" s="143"/>
      <c r="M29" s="144"/>
      <c r="N29" s="177"/>
    </row>
    <row r="30" spans="1:14" ht="45" x14ac:dyDescent="0.25">
      <c r="A30" s="165"/>
      <c r="B30" s="36">
        <v>5</v>
      </c>
      <c r="C30" s="60" t="s">
        <v>38</v>
      </c>
      <c r="D30" s="65" t="s">
        <v>29</v>
      </c>
      <c r="E30" s="62" t="s">
        <v>7</v>
      </c>
      <c r="F30" s="62">
        <v>35</v>
      </c>
      <c r="G30" s="39"/>
      <c r="H30" s="63">
        <v>0.08</v>
      </c>
      <c r="I30" s="41"/>
      <c r="J30" s="41"/>
      <c r="K30" s="41"/>
      <c r="L30" s="143"/>
      <c r="M30" s="144"/>
      <c r="N30" s="177"/>
    </row>
    <row r="31" spans="1:14" ht="45" x14ac:dyDescent="0.25">
      <c r="A31" s="165"/>
      <c r="B31" s="36">
        <v>6</v>
      </c>
      <c r="C31" s="60" t="s">
        <v>38</v>
      </c>
      <c r="D31" s="38">
        <v>800</v>
      </c>
      <c r="E31" s="62" t="s">
        <v>7</v>
      </c>
      <c r="F31" s="62">
        <v>35</v>
      </c>
      <c r="G31" s="39"/>
      <c r="H31" s="63">
        <v>0.08</v>
      </c>
      <c r="I31" s="41"/>
      <c r="J31" s="41"/>
      <c r="K31" s="41"/>
      <c r="L31" s="143"/>
      <c r="M31" s="144"/>
      <c r="N31" s="177"/>
    </row>
    <row r="32" spans="1:14" ht="45" x14ac:dyDescent="0.25">
      <c r="A32" s="165"/>
      <c r="B32" s="36">
        <v>7</v>
      </c>
      <c r="C32" s="60" t="s">
        <v>38</v>
      </c>
      <c r="D32" s="38">
        <v>4</v>
      </c>
      <c r="E32" s="62" t="s">
        <v>7</v>
      </c>
      <c r="F32" s="62">
        <v>340</v>
      </c>
      <c r="G32" s="39"/>
      <c r="H32" s="63">
        <v>0.08</v>
      </c>
      <c r="I32" s="41"/>
      <c r="J32" s="41"/>
      <c r="K32" s="41"/>
      <c r="L32" s="143"/>
      <c r="M32" s="144"/>
      <c r="N32" s="177"/>
    </row>
    <row r="33" spans="1:14" ht="33" customHeight="1" x14ac:dyDescent="0.25">
      <c r="A33" s="166"/>
      <c r="B33" s="36">
        <v>8</v>
      </c>
      <c r="C33" s="60" t="s">
        <v>39</v>
      </c>
      <c r="D33" s="66">
        <v>37</v>
      </c>
      <c r="E33" s="66" t="s">
        <v>10</v>
      </c>
      <c r="F33" s="66">
        <v>1</v>
      </c>
      <c r="G33" s="39"/>
      <c r="H33" s="63">
        <v>0.08</v>
      </c>
      <c r="I33" s="41"/>
      <c r="J33" s="41"/>
      <c r="K33" s="41"/>
      <c r="L33" s="145"/>
      <c r="M33" s="146"/>
      <c r="N33" s="178"/>
    </row>
    <row r="34" spans="1:14" ht="54.75" customHeight="1" x14ac:dyDescent="0.25">
      <c r="A34" s="139" t="s">
        <v>17</v>
      </c>
      <c r="B34" s="14">
        <v>1</v>
      </c>
      <c r="C34" s="15" t="s">
        <v>40</v>
      </c>
      <c r="D34" s="3"/>
      <c r="E34" s="3" t="s">
        <v>12</v>
      </c>
      <c r="F34" s="1">
        <v>74</v>
      </c>
      <c r="G34" s="32"/>
      <c r="H34" s="2">
        <v>0.08</v>
      </c>
      <c r="I34" s="26"/>
      <c r="J34" s="26"/>
      <c r="K34" s="26"/>
      <c r="L34" s="147"/>
      <c r="M34" s="148"/>
      <c r="N34" s="181"/>
    </row>
    <row r="35" spans="1:14" ht="108" customHeight="1" x14ac:dyDescent="0.25">
      <c r="A35" s="139"/>
      <c r="B35" s="14">
        <v>2</v>
      </c>
      <c r="C35" s="16" t="s">
        <v>41</v>
      </c>
      <c r="D35" s="3"/>
      <c r="E35" s="7" t="s">
        <v>12</v>
      </c>
      <c r="F35" s="1">
        <v>20</v>
      </c>
      <c r="G35" s="32"/>
      <c r="H35" s="2">
        <v>0.08</v>
      </c>
      <c r="I35" s="26"/>
      <c r="J35" s="26"/>
      <c r="K35" s="26"/>
      <c r="L35" s="149"/>
      <c r="M35" s="150"/>
      <c r="N35" s="181"/>
    </row>
    <row r="36" spans="1:14" ht="60" x14ac:dyDescent="0.25">
      <c r="A36" s="139"/>
      <c r="B36" s="14">
        <v>3</v>
      </c>
      <c r="C36" s="15" t="s">
        <v>42</v>
      </c>
      <c r="D36" s="3"/>
      <c r="E36" s="7" t="s">
        <v>24</v>
      </c>
      <c r="F36" s="1">
        <v>12</v>
      </c>
      <c r="G36" s="32"/>
      <c r="H36" s="2">
        <v>0.08</v>
      </c>
      <c r="I36" s="26"/>
      <c r="J36" s="26"/>
      <c r="K36" s="26"/>
      <c r="L36" s="151"/>
      <c r="M36" s="152"/>
      <c r="N36" s="181"/>
    </row>
    <row r="37" spans="1:14" x14ac:dyDescent="0.25">
      <c r="A37" s="44"/>
      <c r="B37" s="44"/>
      <c r="C37" s="54"/>
      <c r="D37" s="56"/>
      <c r="E37" s="67"/>
      <c r="F37" s="68"/>
      <c r="G37" s="47"/>
      <c r="H37" s="69"/>
      <c r="I37" s="49"/>
      <c r="J37" s="49"/>
      <c r="K37" s="49"/>
      <c r="L37" s="57"/>
      <c r="M37" s="58"/>
      <c r="N37" s="70"/>
    </row>
    <row r="38" spans="1:14" ht="49.5" customHeight="1" x14ac:dyDescent="0.25">
      <c r="A38" s="140" t="s">
        <v>18</v>
      </c>
      <c r="B38" s="36">
        <v>1</v>
      </c>
      <c r="C38" s="71" t="s">
        <v>43</v>
      </c>
      <c r="D38" s="66"/>
      <c r="E38" s="72" t="s">
        <v>12</v>
      </c>
      <c r="F38" s="62">
        <v>45</v>
      </c>
      <c r="G38" s="39"/>
      <c r="H38" s="73">
        <v>0.08</v>
      </c>
      <c r="I38" s="74"/>
      <c r="J38" s="41"/>
      <c r="K38" s="41"/>
      <c r="L38" s="141"/>
      <c r="M38" s="142"/>
      <c r="N38" s="184"/>
    </row>
    <row r="39" spans="1:14" ht="45" x14ac:dyDescent="0.25">
      <c r="A39" s="140"/>
      <c r="B39" s="36">
        <v>2</v>
      </c>
      <c r="C39" s="71" t="s">
        <v>44</v>
      </c>
      <c r="D39" s="66"/>
      <c r="E39" s="72" t="s">
        <v>30</v>
      </c>
      <c r="F39" s="62">
        <v>10</v>
      </c>
      <c r="G39" s="39"/>
      <c r="H39" s="73">
        <v>0.08</v>
      </c>
      <c r="I39" s="74"/>
      <c r="J39" s="41"/>
      <c r="K39" s="41"/>
      <c r="L39" s="143"/>
      <c r="M39" s="144"/>
      <c r="N39" s="184"/>
    </row>
    <row r="40" spans="1:14" ht="61.5" customHeight="1" x14ac:dyDescent="0.25">
      <c r="A40" s="140"/>
      <c r="B40" s="36">
        <v>3</v>
      </c>
      <c r="C40" s="71" t="s">
        <v>45</v>
      </c>
      <c r="D40" s="66"/>
      <c r="E40" s="72" t="s">
        <v>30</v>
      </c>
      <c r="F40" s="62">
        <v>10</v>
      </c>
      <c r="G40" s="39"/>
      <c r="H40" s="73">
        <v>0.08</v>
      </c>
      <c r="I40" s="74"/>
      <c r="J40" s="41"/>
      <c r="K40" s="41"/>
      <c r="L40" s="143"/>
      <c r="M40" s="144"/>
      <c r="N40" s="184"/>
    </row>
    <row r="41" spans="1:14" ht="29.25" customHeight="1" x14ac:dyDescent="0.25">
      <c r="A41" s="140"/>
      <c r="B41" s="36">
        <v>4</v>
      </c>
      <c r="C41" s="71" t="s">
        <v>46</v>
      </c>
      <c r="D41" s="66"/>
      <c r="E41" s="72" t="s">
        <v>12</v>
      </c>
      <c r="F41" s="62">
        <v>60</v>
      </c>
      <c r="G41" s="39"/>
      <c r="H41" s="73">
        <v>0.08</v>
      </c>
      <c r="I41" s="74"/>
      <c r="J41" s="41"/>
      <c r="K41" s="41"/>
      <c r="L41" s="145"/>
      <c r="M41" s="146"/>
      <c r="N41" s="184"/>
    </row>
    <row r="42" spans="1:14" ht="17.25" customHeight="1" x14ac:dyDescent="0.25">
      <c r="A42" s="44"/>
      <c r="B42" s="44"/>
      <c r="C42" s="75"/>
      <c r="D42" s="56"/>
      <c r="E42" s="67"/>
      <c r="F42" s="68"/>
      <c r="G42" s="47"/>
      <c r="H42" s="76"/>
      <c r="I42" s="77"/>
      <c r="J42" s="49"/>
      <c r="K42" s="49"/>
      <c r="L42" s="57"/>
      <c r="M42" s="58"/>
      <c r="N42" s="70"/>
    </row>
    <row r="43" spans="1:14" ht="81" customHeight="1" x14ac:dyDescent="0.25">
      <c r="A43" s="154" t="s">
        <v>19</v>
      </c>
      <c r="B43" s="36">
        <v>1</v>
      </c>
      <c r="C43" s="78" t="s">
        <v>47</v>
      </c>
      <c r="D43" s="66"/>
      <c r="E43" s="79" t="s">
        <v>12</v>
      </c>
      <c r="F43" s="80">
        <v>20</v>
      </c>
      <c r="G43" s="39"/>
      <c r="H43" s="81">
        <v>0.08</v>
      </c>
      <c r="I43" s="82"/>
      <c r="J43" s="41"/>
      <c r="K43" s="41"/>
      <c r="L43" s="147"/>
      <c r="M43" s="148"/>
      <c r="N43" s="181"/>
    </row>
    <row r="44" spans="1:14" ht="47.25" customHeight="1" x14ac:dyDescent="0.25">
      <c r="A44" s="154"/>
      <c r="B44" s="36">
        <v>2</v>
      </c>
      <c r="C44" s="78" t="s">
        <v>49</v>
      </c>
      <c r="D44" s="66"/>
      <c r="E44" s="79" t="s">
        <v>30</v>
      </c>
      <c r="F44" s="80">
        <v>1</v>
      </c>
      <c r="G44" s="39"/>
      <c r="H44" s="81">
        <v>0.08</v>
      </c>
      <c r="I44" s="82"/>
      <c r="J44" s="41"/>
      <c r="K44" s="41"/>
      <c r="L44" s="149"/>
      <c r="M44" s="150"/>
      <c r="N44" s="181"/>
    </row>
    <row r="45" spans="1:14" ht="50.25" customHeight="1" x14ac:dyDescent="0.25">
      <c r="A45" s="154"/>
      <c r="B45" s="36">
        <v>3</v>
      </c>
      <c r="C45" s="78" t="s">
        <v>48</v>
      </c>
      <c r="D45" s="66"/>
      <c r="E45" s="79" t="s">
        <v>30</v>
      </c>
      <c r="F45" s="80">
        <v>10</v>
      </c>
      <c r="G45" s="39"/>
      <c r="H45" s="81">
        <v>0.08</v>
      </c>
      <c r="I45" s="82"/>
      <c r="J45" s="41"/>
      <c r="K45" s="41"/>
      <c r="L45" s="151"/>
      <c r="M45" s="152"/>
      <c r="N45" s="181"/>
    </row>
    <row r="46" spans="1:14" ht="18" customHeight="1" x14ac:dyDescent="0.25">
      <c r="A46" s="83"/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4"/>
    </row>
    <row r="47" spans="1:14" x14ac:dyDescent="0.25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6" t="s">
        <v>8</v>
      </c>
      <c r="M47" s="156"/>
      <c r="N47" s="27"/>
    </row>
    <row r="48" spans="1:14" ht="120" x14ac:dyDescent="0.25">
      <c r="A48" s="62" t="s">
        <v>20</v>
      </c>
      <c r="B48" s="62">
        <v>1</v>
      </c>
      <c r="C48" s="84" t="s">
        <v>50</v>
      </c>
      <c r="D48" s="62"/>
      <c r="E48" s="84" t="s">
        <v>58</v>
      </c>
      <c r="F48" s="62">
        <v>480</v>
      </c>
      <c r="G48" s="39"/>
      <c r="H48" s="85">
        <v>0.08</v>
      </c>
      <c r="I48" s="39"/>
      <c r="J48" s="39"/>
      <c r="K48" s="39"/>
      <c r="L48" s="157"/>
      <c r="M48" s="157"/>
      <c r="N48" s="39"/>
    </row>
    <row r="49" spans="1:14" ht="17.25" customHeight="1" x14ac:dyDescent="0.25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x14ac:dyDescent="0.25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6" t="s">
        <v>8</v>
      </c>
      <c r="M50" s="156"/>
      <c r="N50" s="27"/>
    </row>
    <row r="51" spans="1:14" ht="90" x14ac:dyDescent="0.25">
      <c r="A51" s="86" t="s">
        <v>21</v>
      </c>
      <c r="B51" s="86">
        <v>1</v>
      </c>
      <c r="C51" s="87" t="s">
        <v>51</v>
      </c>
      <c r="D51" s="62"/>
      <c r="E51" s="88" t="s">
        <v>58</v>
      </c>
      <c r="F51" s="1">
        <v>90</v>
      </c>
      <c r="H51" s="89">
        <v>0.08</v>
      </c>
      <c r="I51" s="32"/>
      <c r="J51" s="32"/>
      <c r="K51" s="32"/>
      <c r="L51" s="153"/>
      <c r="M51" s="153"/>
      <c r="N51" s="31"/>
    </row>
    <row r="52" spans="1:14" x14ac:dyDescent="0.25">
      <c r="A52" s="90"/>
      <c r="B52" s="91"/>
      <c r="C52" s="92"/>
      <c r="D52" s="91"/>
      <c r="E52" s="93"/>
      <c r="F52" s="91"/>
      <c r="G52" s="94"/>
      <c r="H52" s="95"/>
      <c r="I52" s="94"/>
      <c r="J52" s="94"/>
      <c r="K52" s="96"/>
      <c r="L52" s="97"/>
      <c r="M52" s="98"/>
      <c r="N52" s="47"/>
    </row>
    <row r="53" spans="1:14" x14ac:dyDescent="0.2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8"/>
      <c r="L53" s="114"/>
      <c r="M53" s="115"/>
      <c r="N53" s="29"/>
    </row>
    <row r="54" spans="1:14" ht="60" x14ac:dyDescent="0.25">
      <c r="A54" s="159" t="s">
        <v>22</v>
      </c>
      <c r="B54" s="1" t="s">
        <v>13</v>
      </c>
      <c r="C54" s="87" t="s">
        <v>62</v>
      </c>
      <c r="D54" s="62"/>
      <c r="E54" s="87" t="s">
        <v>63</v>
      </c>
      <c r="F54" s="1">
        <v>20</v>
      </c>
      <c r="G54" s="1"/>
      <c r="H54" s="89">
        <v>0.08</v>
      </c>
      <c r="I54" s="32"/>
      <c r="J54" s="32"/>
      <c r="K54" s="32"/>
      <c r="L54" s="110"/>
      <c r="M54" s="111"/>
      <c r="N54" s="108"/>
    </row>
    <row r="55" spans="1:14" ht="165" x14ac:dyDescent="0.25">
      <c r="A55" s="160"/>
      <c r="B55" s="1">
        <v>2</v>
      </c>
      <c r="C55" s="87" t="s">
        <v>64</v>
      </c>
      <c r="D55" s="62"/>
      <c r="E55" s="87" t="s">
        <v>65</v>
      </c>
      <c r="F55" s="1">
        <v>30</v>
      </c>
      <c r="G55" s="1"/>
      <c r="H55" s="89">
        <v>0.08</v>
      </c>
      <c r="I55" s="32"/>
      <c r="J55" s="32"/>
      <c r="K55" s="32"/>
      <c r="L55" s="112"/>
      <c r="M55" s="113"/>
      <c r="N55" s="109"/>
    </row>
    <row r="56" spans="1:14" ht="78.75" customHeight="1" x14ac:dyDescent="0.25">
      <c r="A56" s="8"/>
      <c r="B56" s="8"/>
      <c r="C56" s="8"/>
      <c r="D56" s="8"/>
      <c r="E56" s="8"/>
      <c r="F56" s="8"/>
      <c r="G56" s="33"/>
      <c r="H56" s="8"/>
      <c r="I56" s="8"/>
      <c r="J56" s="8"/>
      <c r="K56" s="8"/>
      <c r="L56" s="8"/>
      <c r="M56" s="8"/>
      <c r="N56" s="8"/>
    </row>
    <row r="57" spans="1:14" s="9" customFormat="1" ht="15.75" thickBot="1" x14ac:dyDescent="0.3">
      <c r="G57" s="34"/>
      <c r="I57" s="25"/>
      <c r="J57" s="25"/>
      <c r="K57" s="25"/>
      <c r="L57" s="25"/>
      <c r="M57" s="25"/>
      <c r="N57" s="25"/>
    </row>
    <row r="58" spans="1:14" s="9" customFormat="1" ht="36.75" customHeight="1" thickBot="1" x14ac:dyDescent="0.3">
      <c r="A58" s="119" t="s">
        <v>66</v>
      </c>
      <c r="B58" s="120"/>
      <c r="C58" s="120"/>
      <c r="D58" s="120"/>
      <c r="E58" s="121"/>
      <c r="G58" s="34"/>
      <c r="I58" s="187" t="s">
        <v>27</v>
      </c>
      <c r="J58" s="189">
        <f>SUM(J3:J45,J48,J51,J54:J55)</f>
        <v>0</v>
      </c>
      <c r="K58" s="189">
        <f>SUM(K3:K45,K48,K51,K54:K55)</f>
        <v>0</v>
      </c>
      <c r="L58" s="190">
        <f>SUM(L3,L7,L14,L26,L34-L36,L38,L43,L48,L51,L54:M55)</f>
        <v>0</v>
      </c>
      <c r="M58" s="191"/>
      <c r="N58" s="188">
        <f>SUM(N3,N7,N14,N26,N34,N38,N43,N48,N51,N54:N55)</f>
        <v>0</v>
      </c>
    </row>
    <row r="59" spans="1:14" s="9" customFormat="1" ht="15.75" customHeight="1" thickBot="1" x14ac:dyDescent="0.3">
      <c r="A59" s="122" t="s">
        <v>67</v>
      </c>
      <c r="B59" s="120"/>
      <c r="C59" s="121"/>
      <c r="D59" s="99" t="s">
        <v>68</v>
      </c>
      <c r="E59" s="99" t="s">
        <v>69</v>
      </c>
      <c r="G59" s="34"/>
      <c r="I59" s="187" t="s">
        <v>28</v>
      </c>
      <c r="J59" s="192"/>
      <c r="K59" s="193"/>
      <c r="L59" s="194"/>
      <c r="M59" s="195"/>
      <c r="N59" s="188"/>
    </row>
    <row r="60" spans="1:14" s="9" customFormat="1" ht="15.75" thickBot="1" x14ac:dyDescent="0.3">
      <c r="A60" s="122"/>
      <c r="B60" s="120"/>
      <c r="C60" s="121"/>
      <c r="D60" s="99"/>
      <c r="E60" s="99"/>
      <c r="G60" s="34"/>
      <c r="I60" s="21"/>
      <c r="J60" s="21"/>
      <c r="K60" s="25"/>
      <c r="L60" s="25"/>
      <c r="M60" s="25"/>
      <c r="N60" s="25"/>
    </row>
    <row r="61" spans="1:14" s="9" customFormat="1" ht="15" customHeight="1" x14ac:dyDescent="0.25">
      <c r="A61" s="123"/>
      <c r="B61" s="124"/>
      <c r="C61" s="125"/>
      <c r="D61" s="132"/>
      <c r="E61" s="135"/>
      <c r="G61" s="34"/>
      <c r="I61" s="25"/>
      <c r="J61" s="25"/>
      <c r="K61" s="25"/>
      <c r="L61" s="25"/>
      <c r="M61" s="25"/>
      <c r="N61" s="25"/>
    </row>
    <row r="62" spans="1:14" s="9" customFormat="1" x14ac:dyDescent="0.25">
      <c r="A62" s="126"/>
      <c r="B62" s="127"/>
      <c r="C62" s="128"/>
      <c r="D62" s="133"/>
      <c r="E62" s="136"/>
      <c r="G62" s="34"/>
      <c r="I62" s="25"/>
      <c r="J62" s="25"/>
      <c r="K62" s="25"/>
      <c r="L62" s="25"/>
      <c r="M62" s="25"/>
      <c r="N62" s="25"/>
    </row>
    <row r="63" spans="1:14" s="9" customFormat="1" ht="15.75" thickBot="1" x14ac:dyDescent="0.3">
      <c r="A63" s="129"/>
      <c r="B63" s="130"/>
      <c r="C63" s="131"/>
      <c r="D63" s="134"/>
      <c r="E63" s="137"/>
      <c r="G63" s="34"/>
      <c r="I63" s="25"/>
      <c r="J63" s="25"/>
      <c r="K63" s="25"/>
      <c r="L63" s="25"/>
      <c r="M63" s="25"/>
      <c r="N63" s="25"/>
    </row>
    <row r="64" spans="1:14" s="9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25"/>
    </row>
    <row r="65" spans="1:53" s="9" customFormat="1" x14ac:dyDescent="0.25">
      <c r="G65" s="34"/>
      <c r="I65" s="25"/>
      <c r="J65" s="25"/>
      <c r="K65" s="25"/>
      <c r="L65" s="25"/>
      <c r="M65" s="25"/>
      <c r="N65" s="25"/>
    </row>
    <row r="66" spans="1:53" s="9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25"/>
    </row>
    <row r="67" spans="1:53" s="9" customFormat="1" ht="15.75" customHeight="1" x14ac:dyDescent="0.25">
      <c r="G67" s="34"/>
      <c r="I67" s="25"/>
      <c r="J67" s="25"/>
      <c r="K67" s="25"/>
      <c r="L67" s="25"/>
      <c r="M67" s="25"/>
      <c r="N67" s="25"/>
    </row>
    <row r="68" spans="1:53" s="9" customFormat="1" x14ac:dyDescent="0.25">
      <c r="G68" s="34"/>
      <c r="I68" s="25"/>
      <c r="J68" s="25"/>
      <c r="K68" s="25"/>
      <c r="L68" s="25"/>
      <c r="M68" s="25"/>
      <c r="N68" s="25"/>
    </row>
    <row r="69" spans="1:53" s="9" customFormat="1" x14ac:dyDescent="0.25">
      <c r="G69" s="34"/>
      <c r="I69" s="25"/>
      <c r="J69" s="25"/>
      <c r="K69" s="25"/>
      <c r="L69" s="25"/>
      <c r="M69" s="25"/>
      <c r="N69" s="25"/>
    </row>
    <row r="70" spans="1:53" s="9" customFormat="1" x14ac:dyDescent="0.25">
      <c r="G70" s="34"/>
      <c r="I70" s="25"/>
      <c r="J70" s="25"/>
      <c r="K70" s="25"/>
      <c r="L70" s="25"/>
      <c r="M70" s="25"/>
      <c r="N70" s="25"/>
    </row>
    <row r="71" spans="1:53" s="9" customFormat="1" x14ac:dyDescent="0.25">
      <c r="G71" s="34"/>
      <c r="H71" s="101"/>
      <c r="I71" s="101"/>
      <c r="J71" s="101"/>
      <c r="K71" s="25"/>
      <c r="L71" s="25"/>
      <c r="M71" s="25"/>
      <c r="N71" s="25"/>
    </row>
    <row r="72" spans="1:53" s="9" customFormat="1" x14ac:dyDescent="0.25">
      <c r="G72" s="34"/>
      <c r="H72" s="138"/>
      <c r="I72" s="138"/>
      <c r="J72" s="138"/>
      <c r="K72" s="25"/>
      <c r="L72" s="25"/>
      <c r="M72" s="25"/>
      <c r="N72" s="25"/>
    </row>
    <row r="73" spans="1:53" s="9" customFormat="1" x14ac:dyDescent="0.25">
      <c r="G73" s="34"/>
      <c r="I73" s="25"/>
      <c r="J73" s="25"/>
      <c r="K73" s="25"/>
      <c r="L73" s="25"/>
      <c r="M73" s="25"/>
      <c r="N73" s="25"/>
    </row>
    <row r="74" spans="1:53" s="9" customFormat="1" x14ac:dyDescent="0.25">
      <c r="G74" s="34"/>
      <c r="I74" s="25"/>
      <c r="J74" s="25"/>
      <c r="K74" s="25"/>
      <c r="L74" s="25"/>
      <c r="M74" s="25"/>
      <c r="N74" s="25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9" customFormat="1" x14ac:dyDescent="0.25">
      <c r="G75" s="34"/>
      <c r="I75" s="25"/>
      <c r="J75" s="25"/>
      <c r="K75" s="25"/>
      <c r="L75" s="25"/>
      <c r="M75" s="25"/>
      <c r="N75" s="25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9" customFormat="1" x14ac:dyDescent="0.25">
      <c r="G76" s="34"/>
      <c r="I76" s="25"/>
      <c r="J76" s="25"/>
      <c r="K76" s="25"/>
      <c r="L76" s="25"/>
      <c r="M76" s="25"/>
      <c r="N76" s="25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9" customFormat="1" x14ac:dyDescent="0.25">
      <c r="G77" s="34"/>
      <c r="I77" s="25"/>
      <c r="J77" s="25"/>
      <c r="K77" s="25"/>
      <c r="L77" s="25"/>
      <c r="M77" s="25"/>
      <c r="N77" s="25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9" customFormat="1" x14ac:dyDescent="0.25">
      <c r="G78" s="34"/>
      <c r="I78" s="25"/>
      <c r="J78" s="25"/>
      <c r="K78" s="25"/>
      <c r="L78" s="25"/>
      <c r="M78" s="25"/>
      <c r="N78" s="25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9" customFormat="1" x14ac:dyDescent="0.25">
      <c r="G79" s="34"/>
      <c r="I79" s="25"/>
      <c r="J79" s="25"/>
      <c r="K79" s="25"/>
      <c r="L79" s="25"/>
      <c r="M79" s="25"/>
      <c r="N79" s="25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9" customFormat="1" x14ac:dyDescent="0.25">
      <c r="G80" s="34"/>
      <c r="I80" s="25"/>
      <c r="J80" s="25"/>
      <c r="K80" s="25"/>
      <c r="L80" s="25"/>
      <c r="M80" s="25"/>
      <c r="N80" s="25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7:53" s="9" customFormat="1" x14ac:dyDescent="0.25">
      <c r="G81" s="34"/>
      <c r="I81" s="25"/>
      <c r="J81" s="25"/>
      <c r="K81" s="25"/>
      <c r="L81" s="25"/>
      <c r="M81" s="25"/>
      <c r="N81" s="25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7:53" s="9" customFormat="1" x14ac:dyDescent="0.25">
      <c r="G82" s="34"/>
      <c r="I82" s="25"/>
      <c r="J82" s="25"/>
      <c r="K82" s="25"/>
      <c r="L82" s="25"/>
      <c r="M82" s="25"/>
      <c r="N82" s="25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7:53" s="9" customFormat="1" x14ac:dyDescent="0.25">
      <c r="G83" s="34"/>
      <c r="I83" s="25"/>
      <c r="J83" s="25"/>
      <c r="K83" s="25"/>
      <c r="L83" s="25"/>
      <c r="M83" s="25"/>
      <c r="N83" s="25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7:53" s="9" customFormat="1" x14ac:dyDescent="0.25">
      <c r="G84" s="34"/>
      <c r="I84" s="25"/>
      <c r="J84" s="25"/>
      <c r="K84" s="25"/>
      <c r="L84" s="25"/>
      <c r="M84" s="25"/>
      <c r="N84" s="25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7:53" s="9" customFormat="1" x14ac:dyDescent="0.25">
      <c r="G85" s="34"/>
      <c r="I85" s="25"/>
      <c r="J85" s="25"/>
      <c r="K85" s="25"/>
      <c r="L85" s="25"/>
      <c r="M85" s="25"/>
      <c r="N85" s="25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7:53" s="9" customFormat="1" x14ac:dyDescent="0.25">
      <c r="G86" s="34"/>
      <c r="I86" s="25"/>
      <c r="J86" s="25"/>
      <c r="K86" s="25"/>
      <c r="L86" s="25"/>
      <c r="M86" s="25"/>
      <c r="N86" s="25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7:53" s="9" customFormat="1" x14ac:dyDescent="0.25">
      <c r="G87" s="34"/>
      <c r="I87" s="25"/>
      <c r="J87" s="25"/>
      <c r="K87" s="25"/>
      <c r="L87" s="25"/>
      <c r="M87" s="25"/>
      <c r="N87" s="25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7:53" s="9" customFormat="1" x14ac:dyDescent="0.25">
      <c r="G88" s="34"/>
      <c r="I88" s="25"/>
      <c r="J88" s="25"/>
      <c r="K88" s="25"/>
      <c r="L88" s="25"/>
      <c r="M88" s="25"/>
      <c r="N88" s="25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7:53" s="9" customFormat="1" x14ac:dyDescent="0.25">
      <c r="G89" s="34"/>
      <c r="I89" s="25"/>
      <c r="J89" s="25"/>
      <c r="K89" s="25"/>
      <c r="L89" s="25"/>
      <c r="M89" s="25"/>
      <c r="N89" s="25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  <row r="90" spans="7:53" s="9" customFormat="1" x14ac:dyDescent="0.25">
      <c r="G90" s="34"/>
      <c r="I90" s="25"/>
      <c r="J90" s="25"/>
      <c r="K90" s="25"/>
      <c r="L90" s="25"/>
      <c r="M90" s="25"/>
      <c r="N90" s="25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</row>
    <row r="91" spans="7:53" s="9" customFormat="1" x14ac:dyDescent="0.25">
      <c r="G91" s="34"/>
      <c r="I91" s="25"/>
      <c r="J91" s="25"/>
      <c r="K91" s="25"/>
      <c r="L91" s="25"/>
      <c r="M91" s="25"/>
      <c r="N91" s="25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</row>
    <row r="92" spans="7:53" s="9" customFormat="1" x14ac:dyDescent="0.25">
      <c r="G92" s="34"/>
      <c r="I92" s="25"/>
      <c r="J92" s="25"/>
      <c r="K92" s="25"/>
      <c r="L92" s="25"/>
      <c r="M92" s="25"/>
      <c r="N92" s="25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</row>
    <row r="93" spans="7:53" s="9" customFormat="1" x14ac:dyDescent="0.25">
      <c r="G93" s="34"/>
      <c r="I93" s="25"/>
      <c r="J93" s="25"/>
      <c r="K93" s="25"/>
      <c r="L93" s="25"/>
      <c r="M93" s="25"/>
      <c r="N93" s="25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</row>
    <row r="94" spans="7:53" s="9" customFormat="1" x14ac:dyDescent="0.25">
      <c r="G94" s="34"/>
      <c r="I94" s="25"/>
      <c r="J94" s="25"/>
      <c r="K94" s="25"/>
      <c r="L94" s="25"/>
      <c r="M94" s="25"/>
      <c r="N94" s="25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</row>
    <row r="95" spans="7:53" s="9" customFormat="1" x14ac:dyDescent="0.25">
      <c r="G95" s="34"/>
      <c r="I95" s="25"/>
      <c r="J95" s="25"/>
      <c r="K95" s="25"/>
      <c r="L95" s="25"/>
      <c r="M95" s="25"/>
      <c r="N95" s="25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</row>
    <row r="96" spans="7:53" s="9" customFormat="1" x14ac:dyDescent="0.25">
      <c r="G96" s="34"/>
      <c r="I96" s="25"/>
      <c r="J96" s="25"/>
      <c r="K96" s="25"/>
      <c r="L96" s="25"/>
      <c r="M96" s="25"/>
      <c r="N96" s="25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</row>
    <row r="97" spans="7:53" s="9" customFormat="1" x14ac:dyDescent="0.25">
      <c r="G97" s="34"/>
      <c r="I97" s="25"/>
      <c r="J97" s="25"/>
      <c r="K97" s="25"/>
      <c r="L97" s="25"/>
      <c r="M97" s="25"/>
      <c r="N97" s="25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</row>
    <row r="98" spans="7:53" s="9" customFormat="1" x14ac:dyDescent="0.25">
      <c r="G98" s="34"/>
      <c r="I98" s="25"/>
      <c r="J98" s="25"/>
      <c r="K98" s="25"/>
      <c r="L98" s="25"/>
      <c r="M98" s="25"/>
      <c r="N98" s="25"/>
    </row>
    <row r="99" spans="7:53" s="9" customFormat="1" x14ac:dyDescent="0.25">
      <c r="G99" s="34"/>
      <c r="I99" s="25"/>
      <c r="J99" s="25"/>
      <c r="K99" s="25"/>
      <c r="L99" s="25"/>
      <c r="M99" s="25"/>
      <c r="N99" s="25"/>
    </row>
    <row r="100" spans="7:53" s="9" customFormat="1" x14ac:dyDescent="0.25">
      <c r="G100" s="34"/>
      <c r="I100" s="25"/>
      <c r="J100" s="25"/>
      <c r="K100" s="25"/>
      <c r="L100" s="25"/>
      <c r="M100" s="25"/>
      <c r="N100" s="25"/>
    </row>
    <row r="101" spans="7:53" s="9" customFormat="1" x14ac:dyDescent="0.25">
      <c r="G101" s="34"/>
      <c r="I101" s="25"/>
      <c r="J101" s="25"/>
      <c r="K101" s="25"/>
      <c r="L101" s="25"/>
      <c r="M101" s="25"/>
      <c r="N101" s="25"/>
    </row>
    <row r="102" spans="7:53" s="9" customFormat="1" x14ac:dyDescent="0.25">
      <c r="G102" s="34"/>
      <c r="I102" s="25"/>
      <c r="J102" s="25"/>
      <c r="K102" s="25"/>
      <c r="L102" s="25"/>
      <c r="M102" s="25"/>
      <c r="N102" s="25"/>
    </row>
    <row r="103" spans="7:53" s="9" customFormat="1" x14ac:dyDescent="0.25">
      <c r="G103" s="34"/>
      <c r="I103" s="25"/>
      <c r="J103" s="25"/>
      <c r="K103" s="25"/>
      <c r="L103" s="25"/>
      <c r="M103" s="25"/>
      <c r="N103" s="25"/>
    </row>
    <row r="104" spans="7:53" s="9" customFormat="1" x14ac:dyDescent="0.25">
      <c r="G104" s="34"/>
      <c r="I104" s="25"/>
      <c r="J104" s="25"/>
      <c r="K104" s="25"/>
      <c r="L104" s="25"/>
      <c r="M104" s="25"/>
      <c r="N104" s="25"/>
    </row>
    <row r="105" spans="7:53" s="9" customFormat="1" x14ac:dyDescent="0.25">
      <c r="G105" s="34"/>
      <c r="I105" s="25"/>
      <c r="J105" s="25"/>
      <c r="K105" s="25"/>
      <c r="L105" s="25"/>
      <c r="M105" s="25"/>
      <c r="N105" s="25"/>
    </row>
    <row r="106" spans="7:53" s="9" customFormat="1" x14ac:dyDescent="0.25">
      <c r="G106" s="34"/>
      <c r="I106" s="25"/>
      <c r="J106" s="25"/>
      <c r="K106" s="25"/>
      <c r="L106" s="25"/>
      <c r="M106" s="25"/>
      <c r="N106" s="25"/>
    </row>
    <row r="107" spans="7:53" s="9" customFormat="1" x14ac:dyDescent="0.25">
      <c r="G107" s="34"/>
      <c r="I107" s="25"/>
      <c r="J107" s="25"/>
      <c r="K107" s="25"/>
      <c r="L107" s="25"/>
      <c r="M107" s="25"/>
      <c r="N107" s="25"/>
    </row>
    <row r="108" spans="7:53" s="9" customFormat="1" x14ac:dyDescent="0.25">
      <c r="G108" s="34"/>
      <c r="I108" s="25"/>
      <c r="J108" s="25"/>
      <c r="K108" s="25"/>
      <c r="L108" s="25"/>
      <c r="M108" s="25"/>
      <c r="N108" s="25"/>
    </row>
    <row r="109" spans="7:53" s="9" customFormat="1" x14ac:dyDescent="0.25">
      <c r="G109" s="34"/>
      <c r="I109" s="25"/>
      <c r="J109" s="25"/>
      <c r="K109" s="25"/>
      <c r="L109" s="25"/>
      <c r="M109" s="25"/>
      <c r="N109" s="25"/>
    </row>
    <row r="110" spans="7:53" s="9" customFormat="1" x14ac:dyDescent="0.25">
      <c r="G110" s="34"/>
      <c r="I110" s="25"/>
      <c r="J110" s="25"/>
      <c r="K110" s="25"/>
      <c r="L110" s="25"/>
      <c r="M110" s="25"/>
      <c r="N110" s="25"/>
    </row>
    <row r="111" spans="7:53" s="9" customFormat="1" x14ac:dyDescent="0.25">
      <c r="G111" s="34"/>
      <c r="I111" s="25"/>
      <c r="J111" s="25"/>
      <c r="K111" s="25"/>
      <c r="L111" s="25"/>
      <c r="M111" s="25"/>
      <c r="N111" s="25"/>
    </row>
    <row r="112" spans="7:53" s="9" customFormat="1" x14ac:dyDescent="0.25">
      <c r="G112" s="34"/>
      <c r="I112" s="25"/>
      <c r="J112" s="25"/>
      <c r="K112" s="25"/>
      <c r="L112" s="25"/>
      <c r="M112" s="25"/>
      <c r="N112" s="25"/>
    </row>
    <row r="113" spans="7:14" s="9" customFormat="1" x14ac:dyDescent="0.25">
      <c r="G113" s="34"/>
      <c r="I113" s="25"/>
      <c r="J113" s="25"/>
      <c r="K113" s="25"/>
      <c r="L113" s="25"/>
      <c r="M113" s="25"/>
      <c r="N113" s="25"/>
    </row>
    <row r="114" spans="7:14" s="9" customFormat="1" x14ac:dyDescent="0.25">
      <c r="G114" s="34"/>
      <c r="I114" s="25"/>
      <c r="J114" s="25"/>
      <c r="K114" s="25"/>
      <c r="L114" s="25"/>
      <c r="M114" s="25"/>
      <c r="N114" s="25"/>
    </row>
    <row r="115" spans="7:14" s="9" customFormat="1" x14ac:dyDescent="0.25">
      <c r="G115" s="34"/>
      <c r="I115" s="25"/>
      <c r="J115" s="25"/>
      <c r="K115" s="25"/>
      <c r="L115" s="25"/>
      <c r="M115" s="25"/>
      <c r="N115" s="25"/>
    </row>
    <row r="116" spans="7:14" s="9" customFormat="1" x14ac:dyDescent="0.25">
      <c r="G116" s="34"/>
      <c r="I116" s="25"/>
      <c r="J116" s="25"/>
      <c r="K116" s="25"/>
      <c r="L116" s="25"/>
      <c r="M116" s="25"/>
      <c r="N116" s="25"/>
    </row>
    <row r="117" spans="7:14" s="9" customFormat="1" x14ac:dyDescent="0.25">
      <c r="G117" s="34"/>
      <c r="I117" s="25"/>
      <c r="J117" s="25"/>
      <c r="K117" s="25"/>
      <c r="L117" s="25"/>
      <c r="M117" s="25"/>
      <c r="N117" s="25"/>
    </row>
    <row r="118" spans="7:14" s="9" customFormat="1" x14ac:dyDescent="0.25">
      <c r="G118" s="34"/>
      <c r="I118" s="25"/>
      <c r="J118" s="25"/>
      <c r="K118" s="25"/>
      <c r="L118" s="25"/>
      <c r="M118" s="25"/>
      <c r="N118" s="25"/>
    </row>
    <row r="119" spans="7:14" s="9" customFormat="1" x14ac:dyDescent="0.25">
      <c r="G119" s="34"/>
      <c r="I119" s="25"/>
      <c r="J119" s="25"/>
      <c r="K119" s="25"/>
      <c r="L119" s="25"/>
      <c r="M119" s="25"/>
      <c r="N119" s="25"/>
    </row>
    <row r="120" spans="7:14" s="9" customFormat="1" x14ac:dyDescent="0.25">
      <c r="G120" s="34"/>
      <c r="I120" s="25"/>
      <c r="J120" s="25"/>
      <c r="K120" s="25"/>
      <c r="L120" s="25"/>
      <c r="M120" s="25"/>
      <c r="N120" s="25"/>
    </row>
    <row r="121" spans="7:14" s="9" customFormat="1" x14ac:dyDescent="0.25">
      <c r="G121" s="34"/>
      <c r="I121" s="25"/>
      <c r="J121" s="25"/>
      <c r="K121" s="25"/>
      <c r="L121" s="25"/>
      <c r="M121" s="25"/>
      <c r="N121" s="25"/>
    </row>
    <row r="122" spans="7:14" s="9" customFormat="1" x14ac:dyDescent="0.25">
      <c r="G122" s="34"/>
      <c r="I122" s="25"/>
      <c r="J122" s="25"/>
      <c r="K122" s="25"/>
      <c r="L122" s="25"/>
      <c r="M122" s="25"/>
      <c r="N122" s="25"/>
    </row>
    <row r="123" spans="7:14" s="9" customFormat="1" x14ac:dyDescent="0.25">
      <c r="G123" s="34"/>
      <c r="I123" s="25"/>
      <c r="J123" s="25"/>
      <c r="K123" s="25"/>
      <c r="L123" s="25"/>
      <c r="M123" s="25"/>
      <c r="N123" s="25"/>
    </row>
    <row r="124" spans="7:14" s="9" customFormat="1" x14ac:dyDescent="0.25">
      <c r="G124" s="34"/>
      <c r="I124" s="25"/>
      <c r="J124" s="25"/>
      <c r="K124" s="25"/>
      <c r="L124" s="25"/>
      <c r="M124" s="25"/>
      <c r="N124" s="25"/>
    </row>
    <row r="125" spans="7:14" s="9" customFormat="1" x14ac:dyDescent="0.25">
      <c r="G125" s="34"/>
      <c r="I125" s="25"/>
      <c r="J125" s="25"/>
      <c r="K125" s="25"/>
      <c r="L125" s="25"/>
      <c r="M125" s="25"/>
      <c r="N125" s="25"/>
    </row>
    <row r="126" spans="7:14" s="9" customFormat="1" x14ac:dyDescent="0.25">
      <c r="G126" s="34"/>
      <c r="I126" s="25"/>
      <c r="J126" s="25"/>
      <c r="K126" s="25"/>
      <c r="L126" s="25"/>
      <c r="M126" s="25"/>
      <c r="N126" s="25"/>
    </row>
    <row r="127" spans="7:14" s="9" customFormat="1" x14ac:dyDescent="0.25">
      <c r="G127" s="34"/>
      <c r="I127" s="25"/>
      <c r="J127" s="25"/>
      <c r="K127" s="25"/>
      <c r="L127" s="25"/>
      <c r="M127" s="25"/>
      <c r="N127" s="25"/>
    </row>
    <row r="128" spans="7:14" s="9" customFormat="1" x14ac:dyDescent="0.25">
      <c r="G128" s="34"/>
      <c r="I128" s="25"/>
      <c r="J128" s="25"/>
      <c r="K128" s="25"/>
      <c r="L128" s="25"/>
      <c r="M128" s="25"/>
      <c r="N128" s="25"/>
    </row>
    <row r="129" spans="7:14" s="9" customFormat="1" x14ac:dyDescent="0.25">
      <c r="G129" s="34"/>
      <c r="I129" s="25"/>
      <c r="J129" s="25"/>
      <c r="K129" s="25"/>
      <c r="L129" s="25"/>
      <c r="M129" s="25"/>
      <c r="N129" s="25"/>
    </row>
    <row r="130" spans="7:14" s="9" customFormat="1" x14ac:dyDescent="0.25">
      <c r="G130" s="34"/>
      <c r="I130" s="25"/>
      <c r="J130" s="25"/>
      <c r="K130" s="25"/>
      <c r="L130" s="25"/>
      <c r="M130" s="25"/>
      <c r="N130" s="25"/>
    </row>
    <row r="131" spans="7:14" s="9" customFormat="1" x14ac:dyDescent="0.25">
      <c r="G131" s="34"/>
      <c r="I131" s="25"/>
      <c r="J131" s="25"/>
      <c r="K131" s="25"/>
      <c r="L131" s="25"/>
      <c r="M131" s="25"/>
      <c r="N131" s="25"/>
    </row>
    <row r="132" spans="7:14" s="9" customFormat="1" x14ac:dyDescent="0.25">
      <c r="G132" s="34"/>
      <c r="I132" s="25"/>
      <c r="J132" s="25"/>
      <c r="K132" s="25"/>
      <c r="L132" s="25"/>
      <c r="M132" s="25"/>
      <c r="N132" s="25"/>
    </row>
    <row r="133" spans="7:14" s="9" customFormat="1" x14ac:dyDescent="0.25">
      <c r="G133" s="34"/>
      <c r="I133" s="25"/>
      <c r="J133" s="25"/>
      <c r="K133" s="25"/>
      <c r="L133" s="25"/>
      <c r="M133" s="25"/>
      <c r="N133" s="25"/>
    </row>
    <row r="134" spans="7:14" s="9" customFormat="1" x14ac:dyDescent="0.25">
      <c r="G134" s="34"/>
      <c r="I134" s="25"/>
      <c r="J134" s="25"/>
      <c r="K134" s="25"/>
      <c r="L134" s="25"/>
      <c r="M134" s="25"/>
      <c r="N134" s="25"/>
    </row>
    <row r="135" spans="7:14" s="9" customFormat="1" x14ac:dyDescent="0.25">
      <c r="G135" s="34"/>
      <c r="I135" s="25"/>
      <c r="J135" s="25"/>
      <c r="K135" s="25"/>
      <c r="L135" s="25"/>
      <c r="M135" s="25"/>
      <c r="N135" s="25"/>
    </row>
    <row r="136" spans="7:14" s="9" customFormat="1" x14ac:dyDescent="0.25">
      <c r="G136" s="34"/>
      <c r="I136" s="25"/>
      <c r="J136" s="25"/>
      <c r="K136" s="25"/>
      <c r="L136" s="25"/>
      <c r="M136" s="25"/>
      <c r="N136" s="25"/>
    </row>
    <row r="137" spans="7:14" s="9" customFormat="1" x14ac:dyDescent="0.25">
      <c r="G137" s="34"/>
      <c r="I137" s="25"/>
      <c r="J137" s="25"/>
      <c r="K137" s="25"/>
      <c r="L137" s="25"/>
      <c r="M137" s="25"/>
      <c r="N137" s="25"/>
    </row>
    <row r="138" spans="7:14" s="9" customFormat="1" x14ac:dyDescent="0.25">
      <c r="G138" s="34"/>
      <c r="I138" s="25"/>
      <c r="J138" s="25"/>
      <c r="K138" s="25"/>
      <c r="L138" s="25"/>
      <c r="M138" s="25"/>
      <c r="N138" s="25"/>
    </row>
  </sheetData>
  <mergeCells count="49">
    <mergeCell ref="L2:M2"/>
    <mergeCell ref="N43:N45"/>
    <mergeCell ref="N3:N5"/>
    <mergeCell ref="N7:N12"/>
    <mergeCell ref="N34:N36"/>
    <mergeCell ref="N38:N41"/>
    <mergeCell ref="N14:N24"/>
    <mergeCell ref="A3:A5"/>
    <mergeCell ref="L3:M5"/>
    <mergeCell ref="A7:A12"/>
    <mergeCell ref="L7:M12"/>
    <mergeCell ref="A26:A33"/>
    <mergeCell ref="L14:M24"/>
    <mergeCell ref="L26:M33"/>
    <mergeCell ref="A14:A16"/>
    <mergeCell ref="A17:A24"/>
    <mergeCell ref="A6:N6"/>
    <mergeCell ref="N26:N33"/>
    <mergeCell ref="H72:J72"/>
    <mergeCell ref="A34:A36"/>
    <mergeCell ref="A38:A41"/>
    <mergeCell ref="L38:M41"/>
    <mergeCell ref="L34:M36"/>
    <mergeCell ref="L51:M51"/>
    <mergeCell ref="A43:A45"/>
    <mergeCell ref="A47:K47"/>
    <mergeCell ref="L47:M47"/>
    <mergeCell ref="L48:M48"/>
    <mergeCell ref="A50:K50"/>
    <mergeCell ref="L50:M50"/>
    <mergeCell ref="L43:M45"/>
    <mergeCell ref="L58:M58"/>
    <mergeCell ref="A54:A55"/>
    <mergeCell ref="A64:M64"/>
    <mergeCell ref="A66:M66"/>
    <mergeCell ref="H71:J71"/>
    <mergeCell ref="B46:N46"/>
    <mergeCell ref="A49:N49"/>
    <mergeCell ref="N54:N55"/>
    <mergeCell ref="L54:M55"/>
    <mergeCell ref="L53:M53"/>
    <mergeCell ref="A53:K53"/>
    <mergeCell ref="A58:E58"/>
    <mergeCell ref="A59:C59"/>
    <mergeCell ref="A60:C60"/>
    <mergeCell ref="A61:C63"/>
    <mergeCell ref="D61:D63"/>
    <mergeCell ref="E61:E63"/>
    <mergeCell ref="L59:M59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 xml:space="preserve">&amp;C&amp;"-,Pogrubiony"&amp;9Załącznik nr 2 
Formularz Asortymentowo - Cenowy 
Sukcesywne dostawy radioizotopów i radiofarmaceutyków do Zakładu Medycyny Nuklearnej
D25M/N/251/21-31rj/25  </oddHeader>
    <oddFooter>&amp;CStrona &amp;P z &amp;N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2025-04-28T09:02:30Z</dcterms:modified>
</cp:coreProperties>
</file>