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brygala6320\Desktop\postępowania 2025\sprzęt gastronomiczny\od Karoliny\"/>
    </mc:Choice>
  </mc:AlternateContent>
  <xr:revisionPtr revIDLastSave="0" documentId="13_ncr:1_{58BA8D48-4974-4FA3-ACFA-A7D2992132B4}" xr6:coauthVersionLast="36" xr6:coauthVersionMax="36" xr10:uidLastSave="{00000000-0000-0000-0000-000000000000}"/>
  <bookViews>
    <workbookView xWindow="0" yWindow="0" windowWidth="10710" windowHeight="10605" xr2:uid="{00000000-000D-0000-FFFF-FFFF00000000}"/>
  </bookViews>
  <sheets>
    <sheet name="CZĘŚĆ 1" sheetId="1" r:id="rId1"/>
  </sheets>
  <definedNames>
    <definedName name="_xlnm.Print_Area" localSheetId="0">'CZĘŚĆ 1'!$A$1:$J$83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" l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4" i="1"/>
  <c r="I23" i="1"/>
  <c r="I22" i="1"/>
  <c r="I21" i="1"/>
  <c r="I20" i="1"/>
  <c r="I19" i="1"/>
  <c r="I18" i="1"/>
  <c r="I17" i="1"/>
  <c r="I16" i="1"/>
  <c r="H33" i="1" l="1"/>
  <c r="H15" i="1"/>
  <c r="I15" i="1" s="1"/>
  <c r="H71" i="1" l="1"/>
  <c r="H72" i="1"/>
  <c r="H73" i="1"/>
  <c r="H74" i="1"/>
  <c r="H75" i="1"/>
  <c r="H76" i="1"/>
  <c r="H57" i="1"/>
  <c r="I57" i="1" s="1"/>
  <c r="I77" i="1" s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51" i="1"/>
  <c r="H52" i="1"/>
  <c r="H53" i="1"/>
  <c r="H54" i="1"/>
  <c r="H55" i="1"/>
  <c r="H56" i="1"/>
  <c r="H48" i="1"/>
  <c r="H49" i="1"/>
  <c r="H50" i="1"/>
  <c r="H45" i="1"/>
  <c r="H46" i="1"/>
  <c r="H47" i="1"/>
  <c r="H42" i="1"/>
  <c r="H43" i="1"/>
  <c r="H44" i="1"/>
  <c r="H38" i="1"/>
  <c r="H39" i="1"/>
  <c r="H40" i="1"/>
  <c r="H41" i="1"/>
  <c r="H37" i="1"/>
  <c r="H36" i="1"/>
  <c r="H35" i="1"/>
  <c r="H34" i="1"/>
  <c r="H32" i="1"/>
  <c r="H29" i="1"/>
  <c r="H30" i="1"/>
  <c r="H31" i="1"/>
  <c r="H28" i="1"/>
  <c r="H27" i="1"/>
  <c r="H26" i="1"/>
  <c r="H24" i="1"/>
  <c r="H23" i="1"/>
  <c r="H22" i="1"/>
  <c r="H21" i="1"/>
  <c r="H20" i="1"/>
  <c r="H18" i="1"/>
  <c r="H19" i="1"/>
  <c r="H17" i="1"/>
  <c r="H16" i="1"/>
  <c r="H77" i="1" l="1"/>
</calcChain>
</file>

<file path=xl/sharedStrings.xml><?xml version="1.0" encoding="utf-8"?>
<sst xmlns="http://schemas.openxmlformats.org/spreadsheetml/2006/main" count="147" uniqueCount="88">
  <si>
    <t>Lp</t>
  </si>
  <si>
    <t>JM</t>
  </si>
  <si>
    <t>Lodówka z małym zamrażalnikiem</t>
  </si>
  <si>
    <t>szt.</t>
  </si>
  <si>
    <t>Termometr lodówkowy</t>
  </si>
  <si>
    <t>Termohigrometr z sondą</t>
  </si>
  <si>
    <t>termometr elektroniczny z sondą</t>
  </si>
  <si>
    <t>pirometr</t>
  </si>
  <si>
    <t>Podgrzewacz Roll-Top GN 1/1, 9 l </t>
  </si>
  <si>
    <t>Waga kalkulacyjna z legalizacją Szalka ze stali nierdzewnej: 333×235 mm. Zakres 15 KG</t>
  </si>
  <si>
    <t>stół koktajlowy 800x1100 mm</t>
  </si>
  <si>
    <t>biały pokrowiec na stół koktajlowy</t>
  </si>
  <si>
    <t>czarny pokrowiec na stół koktajlowy</t>
  </si>
  <si>
    <t>Menażka obiadowa do przenoszenia żywności 2+3x1,15</t>
  </si>
  <si>
    <t>syfon do bitej śmietany</t>
  </si>
  <si>
    <t>naboje do syfonu do bitej śmietany</t>
  </si>
  <si>
    <t>tłuczek stalowy do mięsa</t>
  </si>
  <si>
    <t>obieraczka do warzyw</t>
  </si>
  <si>
    <t>młynki do pieprzu i soli ze stali nierdzewnej elektryczne</t>
  </si>
  <si>
    <t>kpl</t>
  </si>
  <si>
    <t>ostrzałka do noży</t>
  </si>
  <si>
    <t>deska do krojenia HACCP czerwona, zielona, żółta, niebieska, biała, brązowa ( każdy kolor po 10szt.)</t>
  </si>
  <si>
    <t>nóż kuchenny HACCP niebieski, biały, czerwony, żółty( każdy kolor po 10 szt.)</t>
  </si>
  <si>
    <t>nóż kuchenny HACCP zielony, brązowy (każdy kolor po 15szt.</t>
  </si>
  <si>
    <t>nóż do jarzyn HACCP zielony l 105mm</t>
  </si>
  <si>
    <t>nóż kucharski 250/385 mm</t>
  </si>
  <si>
    <t>łyżka cedzakowa</t>
  </si>
  <si>
    <t>sito do zbierania tłuszczu</t>
  </si>
  <si>
    <t>sito gęste z rączką fi 20 cm</t>
  </si>
  <si>
    <t>sito stalowe fi 250 mm</t>
  </si>
  <si>
    <t>szpatuła cedzakowa 340 mm</t>
  </si>
  <si>
    <t>łopatka do przewracania 320 mm</t>
  </si>
  <si>
    <t xml:space="preserve">łyżka do serwowania </t>
  </si>
  <si>
    <t>łyżka perforowana 18/10</t>
  </si>
  <si>
    <t>chochla</t>
  </si>
  <si>
    <t>widelec do przewracania</t>
  </si>
  <si>
    <t>łopatka do ciasta</t>
  </si>
  <si>
    <t>szczypce uniwersalne</t>
  </si>
  <si>
    <t>szczypce do ciasta</t>
  </si>
  <si>
    <t>tarka czterostronna ze stali nierdzewnej</t>
  </si>
  <si>
    <t>pojemnik na jajka</t>
  </si>
  <si>
    <t>dzbanek do napojów</t>
  </si>
  <si>
    <t>miska szklana 2,5-2,7 L</t>
  </si>
  <si>
    <t>miska szklana 3,5-3,7 L</t>
  </si>
  <si>
    <t>patera do tortu trzy poziomy</t>
  </si>
  <si>
    <t>patelnia do naleśników</t>
  </si>
  <si>
    <t>Patelnia 240 mm</t>
  </si>
  <si>
    <t>garnek średni bez pokrywki 160mm 2l</t>
  </si>
  <si>
    <t>rondel bez pokrywki 1,5l</t>
  </si>
  <si>
    <t>widelczyk do ciasta</t>
  </si>
  <si>
    <t>termos transportowy 6xGN 1/1</t>
  </si>
  <si>
    <t>pojemnik GN ½</t>
  </si>
  <si>
    <t>pojemnik GN 1/1 z uchwytami</t>
  </si>
  <si>
    <t>pokrywka do pojemników GN ½</t>
  </si>
  <si>
    <t>bateria AA</t>
  </si>
  <si>
    <t>bateria AAA</t>
  </si>
  <si>
    <t xml:space="preserve">ILOŚĆ </t>
  </si>
  <si>
    <t>RAZEM</t>
  </si>
  <si>
    <t>FORMULARZ ASORTYMENTOWO-CENOWY</t>
  </si>
  <si>
    <t xml:space="preserve">Maszynka do mielenia mięsa </t>
  </si>
  <si>
    <t>Ostrzałka do noży elektryczna</t>
  </si>
  <si>
    <t xml:space="preserve">porcjoner do ryżu i puree </t>
  </si>
  <si>
    <t xml:space="preserve">termos na zupę </t>
  </si>
  <si>
    <t xml:space="preserve">termos na żywność </t>
  </si>
  <si>
    <t>Załącznik nr 1 do umowy / nr 6 do SWZ</t>
  </si>
  <si>
    <t>(pieczęć adresowa firmy Wykonawcy)</t>
  </si>
  <si>
    <t>Znak sprawy: 22 WOG-ZP.2712.22.2025/B/104/2100/D/PBN</t>
  </si>
  <si>
    <t>Część 1 – Dostawa sprzętu gastronomicznego i drobnego sprzętu gospodarstwa domowego.</t>
  </si>
  <si>
    <t xml:space="preserve">Dotyczy: postępowania o udzielenie zamówienia publicznego na: "Dostawa sprzętu    gastronomicznego". </t>
  </si>
  <si>
    <t xml:space="preserve">Oferowane materiały muszą być fabrycznie nowe, nieużywane, w oryginalnych opakowaniach producenta, umożliwiających jego identyfikacje (rodzaj, ilość) bez konieczności naruszania opakowania oraz z wszelkimi zabezpieczeniami stosowanymi przez producentów. </t>
  </si>
  <si>
    <r>
      <t xml:space="preserve">dokument </t>
    </r>
    <r>
      <rPr>
        <b/>
        <u/>
        <sz val="11"/>
        <color theme="1"/>
        <rFont val="Calibri"/>
        <family val="2"/>
        <charset val="238"/>
        <scheme val="minor"/>
      </rPr>
      <t xml:space="preserve">należy podpisać kwalifikowanym podpisem elektronicznym, podpisem zaufanym lub podpisem osobistym </t>
    </r>
    <r>
      <rPr>
        <sz val="11"/>
        <color theme="1"/>
        <rFont val="Calibri"/>
        <family val="2"/>
        <charset val="238"/>
        <scheme val="minor"/>
      </rPr>
      <t xml:space="preserve"> przez osobę lub osoby umocowane do złożenia podpisu w imieniu Wykonawcy i przekazany Zamawiającemu wraz z dokumentem (-ami) potwierdzającymi prawo do reprezentacji Wykonawcy przez osobę podpisującą ofertę.</t>
    </r>
  </si>
  <si>
    <t>A</t>
  </si>
  <si>
    <t>B</t>
  </si>
  <si>
    <t>C</t>
  </si>
  <si>
    <t>D</t>
  </si>
  <si>
    <t>E</t>
  </si>
  <si>
    <t>F</t>
  </si>
  <si>
    <t>G</t>
  </si>
  <si>
    <t xml:space="preserve"> PRODUCENT</t>
  </si>
  <si>
    <t>H</t>
  </si>
  <si>
    <t>PRZEDMIOT ZAMÓWIENIA / NAZWA ASORTYMENTU</t>
  </si>
  <si>
    <t>JEDNOSTKOWA CENA BRUTTO /zł/</t>
  </si>
  <si>
    <t>WARTOŚĆ BRUTTO /zł/</t>
  </si>
  <si>
    <t>WARTOŚĆ NETTO /zł/</t>
  </si>
  <si>
    <t>kociołek elektryczny do zupy</t>
  </si>
  <si>
    <t>termohigrometr</t>
  </si>
  <si>
    <t>Termohigrometr wzorcowany</t>
  </si>
  <si>
    <t>kubek szklany z uchem do kawy herbaty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</si>
</sst>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40404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AIL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wrapText="1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9" fontId="4" fillId="0" borderId="1" xfId="0" applyNumberFormat="1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Protection="1"/>
    <xf numFmtId="0" fontId="0" fillId="0" borderId="0" xfId="0" applyProtection="1"/>
    <xf numFmtId="0" fontId="10" fillId="0" borderId="0" xfId="0" applyFont="1" applyProtection="1"/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0" fontId="11" fillId="0" borderId="0" xfId="0" applyFont="1" applyProtection="1"/>
    <xf numFmtId="0" fontId="3" fillId="0" borderId="0" xfId="0" applyFont="1" applyAlignment="1" applyProtection="1"/>
    <xf numFmtId="0" fontId="11" fillId="0" borderId="0" xfId="0" applyFont="1" applyProtection="1">
      <protection locked="0"/>
    </xf>
    <xf numFmtId="0" fontId="12" fillId="0" borderId="0" xfId="0" applyFont="1" applyAlignment="1" applyProtection="1"/>
    <xf numFmtId="0" fontId="12" fillId="0" borderId="0" xfId="0" applyFont="1" applyProtection="1"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justify" vertical="center" wrapText="1"/>
    </xf>
    <xf numFmtId="2" fontId="4" fillId="0" borderId="6" xfId="0" applyNumberFormat="1" applyFont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vertical="center" wrapText="1"/>
    </xf>
    <xf numFmtId="49" fontId="4" fillId="0" borderId="11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8" fillId="0" borderId="12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justify" vertical="center" wrapText="1"/>
    </xf>
    <xf numFmtId="0" fontId="4" fillId="0" borderId="3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3"/>
  <sheetViews>
    <sheetView tabSelected="1" topLeftCell="A43" zoomScale="70" zoomScaleNormal="70" workbookViewId="0">
      <selection activeCell="C48" sqref="C48"/>
    </sheetView>
  </sheetViews>
  <sheetFormatPr defaultRowHeight="15"/>
  <cols>
    <col min="1" max="1" width="9.140625" style="2"/>
    <col min="2" max="2" width="3.140625" style="2" customWidth="1"/>
    <col min="3" max="3" width="32.5703125" style="2" customWidth="1"/>
    <col min="4" max="4" width="5.28515625" style="2" customWidth="1"/>
    <col min="5" max="5" width="8.85546875" style="2" customWidth="1"/>
    <col min="6" max="6" width="25.140625" style="2" customWidth="1"/>
    <col min="7" max="7" width="18.7109375" style="2" customWidth="1"/>
    <col min="8" max="8" width="27.28515625" style="2" customWidth="1"/>
    <col min="9" max="9" width="26.42578125" style="2" customWidth="1"/>
    <col min="10" max="16384" width="9.140625" style="2"/>
  </cols>
  <sheetData>
    <row r="1" spans="2:9">
      <c r="G1" s="57" t="s">
        <v>64</v>
      </c>
      <c r="H1" s="57"/>
      <c r="I1" s="44"/>
    </row>
    <row r="2" spans="2:9" ht="48" customHeight="1">
      <c r="B2" s="1"/>
      <c r="C2" s="1"/>
    </row>
    <row r="3" spans="2:9" ht="15.75">
      <c r="C3" s="2" t="s">
        <v>65</v>
      </c>
      <c r="F3" s="10"/>
      <c r="G3" s="11"/>
      <c r="H3" s="11"/>
      <c r="I3" s="11"/>
    </row>
    <row r="4" spans="2:9" ht="15.75">
      <c r="F4" s="12"/>
      <c r="G4" s="11"/>
      <c r="H4" s="11"/>
      <c r="I4" s="11"/>
    </row>
    <row r="5" spans="2:9" ht="15.75">
      <c r="F5" s="10"/>
      <c r="G5" s="11"/>
      <c r="H5" s="11"/>
      <c r="I5" s="11"/>
    </row>
    <row r="7" spans="2:9" ht="15.75">
      <c r="C7" s="26"/>
      <c r="D7" s="27" t="s">
        <v>58</v>
      </c>
      <c r="E7" s="27"/>
      <c r="F7" s="27"/>
      <c r="G7" s="28"/>
    </row>
    <row r="8" spans="2:9" ht="30.75" customHeight="1">
      <c r="B8" s="59" t="s">
        <v>68</v>
      </c>
      <c r="C8" s="59"/>
      <c r="D8" s="59"/>
      <c r="E8" s="59"/>
      <c r="F8" s="59"/>
      <c r="G8" s="59"/>
      <c r="H8" s="59"/>
      <c r="I8" s="46"/>
    </row>
    <row r="9" spans="2:9" ht="15.75">
      <c r="B9" s="27" t="s">
        <v>66</v>
      </c>
      <c r="C9" s="29"/>
      <c r="D9" s="29"/>
      <c r="E9" s="29"/>
      <c r="F9" s="29"/>
      <c r="G9" s="30"/>
      <c r="H9" s="30"/>
      <c r="I9" s="30"/>
    </row>
    <row r="10" spans="2:9" ht="15.75">
      <c r="B10" s="58" t="s">
        <v>67</v>
      </c>
      <c r="C10" s="58"/>
      <c r="D10" s="58"/>
      <c r="E10" s="58"/>
      <c r="F10" s="58"/>
      <c r="G10" s="58"/>
      <c r="H10" s="58"/>
      <c r="I10" s="45"/>
    </row>
    <row r="12" spans="2:9" ht="15.75" thickBot="1">
      <c r="B12" s="3"/>
    </row>
    <row r="13" spans="2:9" ht="45.75" thickBot="1">
      <c r="B13" s="13" t="s">
        <v>0</v>
      </c>
      <c r="C13" s="14" t="s">
        <v>80</v>
      </c>
      <c r="D13" s="14" t="s">
        <v>1</v>
      </c>
      <c r="E13" s="15" t="s">
        <v>56</v>
      </c>
      <c r="F13" s="35" t="s">
        <v>78</v>
      </c>
      <c r="G13" s="16" t="s">
        <v>81</v>
      </c>
      <c r="H13" s="16" t="s">
        <v>82</v>
      </c>
      <c r="I13" s="16" t="s">
        <v>83</v>
      </c>
    </row>
    <row r="14" spans="2:9" ht="15.75" thickBot="1">
      <c r="B14" s="17" t="s">
        <v>71</v>
      </c>
      <c r="C14" s="18" t="s">
        <v>72</v>
      </c>
      <c r="D14" s="18" t="s">
        <v>73</v>
      </c>
      <c r="E14" s="17" t="s">
        <v>74</v>
      </c>
      <c r="F14" s="18" t="s">
        <v>75</v>
      </c>
      <c r="G14" s="17" t="s">
        <v>76</v>
      </c>
      <c r="H14" s="18" t="s">
        <v>77</v>
      </c>
      <c r="I14" s="18" t="s">
        <v>79</v>
      </c>
    </row>
    <row r="15" spans="2:9" ht="37.5" customHeight="1" thickBot="1">
      <c r="B15" s="37">
        <v>1</v>
      </c>
      <c r="C15" s="36" t="s">
        <v>2</v>
      </c>
      <c r="D15" s="37" t="s">
        <v>3</v>
      </c>
      <c r="E15" s="37">
        <v>4</v>
      </c>
      <c r="F15" s="34"/>
      <c r="G15" s="42"/>
      <c r="H15" s="43">
        <f>(E15*G15)</f>
        <v>0</v>
      </c>
      <c r="I15" s="43">
        <f t="shared" ref="I15:I24" si="0">H15/1.23</f>
        <v>0</v>
      </c>
    </row>
    <row r="16" spans="2:9" ht="37.5" customHeight="1" thickBot="1">
      <c r="B16" s="32">
        <v>2</v>
      </c>
      <c r="C16" s="19" t="s">
        <v>84</v>
      </c>
      <c r="D16" s="20" t="s">
        <v>3</v>
      </c>
      <c r="E16" s="21">
        <v>12</v>
      </c>
      <c r="F16" s="4"/>
      <c r="G16" s="5"/>
      <c r="H16" s="25">
        <f t="shared" ref="H16:H24" si="1">(E16*G16)</f>
        <v>0</v>
      </c>
      <c r="I16" s="25">
        <f t="shared" si="0"/>
        <v>0</v>
      </c>
    </row>
    <row r="17" spans="2:22" ht="37.5" customHeight="1" thickBot="1">
      <c r="B17" s="32">
        <v>3</v>
      </c>
      <c r="C17" s="19" t="s">
        <v>59</v>
      </c>
      <c r="D17" s="20" t="s">
        <v>3</v>
      </c>
      <c r="E17" s="21">
        <v>1</v>
      </c>
      <c r="F17" s="4"/>
      <c r="G17" s="5"/>
      <c r="H17" s="25">
        <f t="shared" si="1"/>
        <v>0</v>
      </c>
      <c r="I17" s="25">
        <f t="shared" si="0"/>
        <v>0</v>
      </c>
    </row>
    <row r="18" spans="2:22" ht="37.5" customHeight="1" thickBot="1">
      <c r="B18" s="32">
        <v>4</v>
      </c>
      <c r="C18" s="19" t="s">
        <v>4</v>
      </c>
      <c r="D18" s="20" t="s">
        <v>3</v>
      </c>
      <c r="E18" s="21">
        <v>20</v>
      </c>
      <c r="F18" s="4"/>
      <c r="G18" s="5"/>
      <c r="H18" s="25">
        <f t="shared" si="1"/>
        <v>0</v>
      </c>
      <c r="I18" s="25">
        <f t="shared" si="0"/>
        <v>0</v>
      </c>
    </row>
    <row r="19" spans="2:22" ht="37.5" customHeight="1" thickBot="1">
      <c r="B19" s="32">
        <v>5</v>
      </c>
      <c r="C19" s="19" t="s">
        <v>85</v>
      </c>
      <c r="D19" s="20" t="s">
        <v>3</v>
      </c>
      <c r="E19" s="21">
        <v>10</v>
      </c>
      <c r="F19" s="4"/>
      <c r="G19" s="5"/>
      <c r="H19" s="25">
        <f t="shared" si="1"/>
        <v>0</v>
      </c>
      <c r="I19" s="25">
        <f t="shared" si="0"/>
        <v>0</v>
      </c>
    </row>
    <row r="20" spans="2:22" ht="37.5" customHeight="1" thickBot="1">
      <c r="B20" s="32">
        <v>6</v>
      </c>
      <c r="C20" s="19" t="s">
        <v>86</v>
      </c>
      <c r="D20" s="20" t="s">
        <v>3</v>
      </c>
      <c r="E20" s="21">
        <v>2</v>
      </c>
      <c r="F20" s="4"/>
      <c r="G20" s="5"/>
      <c r="H20" s="25">
        <f t="shared" si="1"/>
        <v>0</v>
      </c>
      <c r="I20" s="25">
        <f t="shared" si="0"/>
        <v>0</v>
      </c>
      <c r="V20" s="6"/>
    </row>
    <row r="21" spans="2:22" ht="37.5" customHeight="1" thickBot="1">
      <c r="B21" s="32">
        <v>7</v>
      </c>
      <c r="C21" s="19" t="s">
        <v>5</v>
      </c>
      <c r="D21" s="20" t="s">
        <v>3</v>
      </c>
      <c r="E21" s="21">
        <v>4</v>
      </c>
      <c r="F21" s="4"/>
      <c r="G21" s="5"/>
      <c r="H21" s="25">
        <f t="shared" si="1"/>
        <v>0</v>
      </c>
      <c r="I21" s="25">
        <f t="shared" si="0"/>
        <v>0</v>
      </c>
    </row>
    <row r="22" spans="2:22" ht="37.5" customHeight="1" thickBot="1">
      <c r="B22" s="32">
        <v>8</v>
      </c>
      <c r="C22" s="19" t="s">
        <v>6</v>
      </c>
      <c r="D22" s="20" t="s">
        <v>3</v>
      </c>
      <c r="E22" s="21">
        <v>8</v>
      </c>
      <c r="F22" s="4"/>
      <c r="G22" s="5"/>
      <c r="H22" s="25">
        <f t="shared" si="1"/>
        <v>0</v>
      </c>
      <c r="I22" s="25">
        <f t="shared" si="0"/>
        <v>0</v>
      </c>
    </row>
    <row r="23" spans="2:22" ht="37.5" customHeight="1" thickBot="1">
      <c r="B23" s="32">
        <v>9</v>
      </c>
      <c r="C23" s="19" t="s">
        <v>7</v>
      </c>
      <c r="D23" s="20" t="s">
        <v>3</v>
      </c>
      <c r="E23" s="21">
        <v>5</v>
      </c>
      <c r="F23" s="4"/>
      <c r="G23" s="5"/>
      <c r="H23" s="25">
        <f t="shared" si="1"/>
        <v>0</v>
      </c>
      <c r="I23" s="25">
        <f t="shared" si="0"/>
        <v>0</v>
      </c>
    </row>
    <row r="24" spans="2:22" ht="37.5" customHeight="1">
      <c r="B24" s="68">
        <v>10</v>
      </c>
      <c r="C24" s="70" t="s">
        <v>8</v>
      </c>
      <c r="D24" s="72" t="s">
        <v>3</v>
      </c>
      <c r="E24" s="74">
        <v>20</v>
      </c>
      <c r="F24" s="66"/>
      <c r="G24" s="76"/>
      <c r="H24" s="55">
        <f t="shared" si="1"/>
        <v>0</v>
      </c>
      <c r="I24" s="55">
        <f t="shared" si="0"/>
        <v>0</v>
      </c>
    </row>
    <row r="25" spans="2:22" ht="37.5" customHeight="1" thickBot="1">
      <c r="B25" s="69"/>
      <c r="C25" s="71"/>
      <c r="D25" s="73"/>
      <c r="E25" s="75"/>
      <c r="F25" s="67"/>
      <c r="G25" s="77"/>
      <c r="H25" s="56"/>
      <c r="I25" s="56"/>
    </row>
    <row r="26" spans="2:22" ht="37.5" customHeight="1" thickBot="1">
      <c r="B26" s="41">
        <v>11</v>
      </c>
      <c r="C26" s="22" t="s">
        <v>60</v>
      </c>
      <c r="D26" s="20" t="s">
        <v>3</v>
      </c>
      <c r="E26" s="21">
        <v>1</v>
      </c>
      <c r="F26" s="7"/>
      <c r="G26" s="5"/>
      <c r="H26" s="25">
        <f t="shared" ref="H26:H33" si="2">(E26*G26)</f>
        <v>0</v>
      </c>
      <c r="I26" s="25">
        <f t="shared" ref="I26:I57" si="3">H26/1.23</f>
        <v>0</v>
      </c>
    </row>
    <row r="27" spans="2:22" ht="70.5" customHeight="1" thickBot="1">
      <c r="B27" s="41">
        <v>12</v>
      </c>
      <c r="C27" s="23" t="s">
        <v>9</v>
      </c>
      <c r="D27" s="20" t="s">
        <v>3</v>
      </c>
      <c r="E27" s="21">
        <v>1</v>
      </c>
      <c r="F27" s="7"/>
      <c r="G27" s="5"/>
      <c r="H27" s="25">
        <f t="shared" si="2"/>
        <v>0</v>
      </c>
      <c r="I27" s="25">
        <f t="shared" si="3"/>
        <v>0</v>
      </c>
      <c r="N27" s="6"/>
    </row>
    <row r="28" spans="2:22" ht="37.5" customHeight="1" thickBot="1">
      <c r="B28" s="32">
        <v>13</v>
      </c>
      <c r="C28" s="19" t="s">
        <v>10</v>
      </c>
      <c r="D28" s="20" t="s">
        <v>3</v>
      </c>
      <c r="E28" s="21">
        <v>12</v>
      </c>
      <c r="F28" s="4"/>
      <c r="G28" s="5"/>
      <c r="H28" s="25">
        <f t="shared" si="2"/>
        <v>0</v>
      </c>
      <c r="I28" s="25">
        <f t="shared" si="3"/>
        <v>0</v>
      </c>
    </row>
    <row r="29" spans="2:22" ht="37.5" customHeight="1" thickBot="1">
      <c r="B29" s="32">
        <v>14</v>
      </c>
      <c r="C29" s="19" t="s">
        <v>11</v>
      </c>
      <c r="D29" s="20" t="s">
        <v>3</v>
      </c>
      <c r="E29" s="21">
        <v>12</v>
      </c>
      <c r="F29" s="8"/>
      <c r="G29" s="5"/>
      <c r="H29" s="25">
        <f t="shared" si="2"/>
        <v>0</v>
      </c>
      <c r="I29" s="25">
        <f t="shared" si="3"/>
        <v>0</v>
      </c>
    </row>
    <row r="30" spans="2:22" ht="37.5" customHeight="1" thickBot="1">
      <c r="B30" s="32">
        <v>15</v>
      </c>
      <c r="C30" s="19" t="s">
        <v>12</v>
      </c>
      <c r="D30" s="20" t="s">
        <v>3</v>
      </c>
      <c r="E30" s="21">
        <v>12</v>
      </c>
      <c r="F30" s="9"/>
      <c r="G30" s="5"/>
      <c r="H30" s="25">
        <f t="shared" si="2"/>
        <v>0</v>
      </c>
      <c r="I30" s="25">
        <f t="shared" si="3"/>
        <v>0</v>
      </c>
    </row>
    <row r="31" spans="2:22" ht="37.5" customHeight="1" thickBot="1">
      <c r="B31" s="32">
        <v>16</v>
      </c>
      <c r="C31" s="22" t="s">
        <v>13</v>
      </c>
      <c r="D31" s="20" t="s">
        <v>3</v>
      </c>
      <c r="E31" s="21">
        <v>25</v>
      </c>
      <c r="F31" s="4"/>
      <c r="G31" s="5"/>
      <c r="H31" s="25">
        <f t="shared" si="2"/>
        <v>0</v>
      </c>
      <c r="I31" s="25">
        <f t="shared" si="3"/>
        <v>0</v>
      </c>
    </row>
    <row r="32" spans="2:22" ht="37.5" customHeight="1" thickBot="1">
      <c r="B32" s="32">
        <v>17</v>
      </c>
      <c r="C32" s="19" t="s">
        <v>14</v>
      </c>
      <c r="D32" s="51" t="s">
        <v>3</v>
      </c>
      <c r="E32" s="52">
        <v>1</v>
      </c>
      <c r="F32" s="4"/>
      <c r="G32" s="5"/>
      <c r="H32" s="25">
        <f t="shared" si="2"/>
        <v>0</v>
      </c>
      <c r="I32" s="25">
        <f t="shared" si="3"/>
        <v>0</v>
      </c>
    </row>
    <row r="33" spans="1:9" ht="37.5" customHeight="1" thickBot="1">
      <c r="A33" s="33"/>
      <c r="B33" s="31">
        <v>18</v>
      </c>
      <c r="C33" s="48" t="s">
        <v>15</v>
      </c>
      <c r="D33" s="38" t="s">
        <v>3</v>
      </c>
      <c r="E33" s="53">
        <v>100</v>
      </c>
      <c r="F33" s="49"/>
      <c r="G33" s="42"/>
      <c r="H33" s="43">
        <f t="shared" si="2"/>
        <v>0</v>
      </c>
      <c r="I33" s="43">
        <f t="shared" si="3"/>
        <v>0</v>
      </c>
    </row>
    <row r="34" spans="1:9" ht="37.5" customHeight="1" thickBot="1">
      <c r="B34" s="32">
        <v>19</v>
      </c>
      <c r="C34" s="48" t="s">
        <v>16</v>
      </c>
      <c r="D34" s="54" t="s">
        <v>3</v>
      </c>
      <c r="E34" s="37">
        <v>20</v>
      </c>
      <c r="F34" s="50"/>
      <c r="G34" s="5"/>
      <c r="H34" s="25">
        <f>E34*G34</f>
        <v>0</v>
      </c>
      <c r="I34" s="25">
        <f t="shared" si="3"/>
        <v>0</v>
      </c>
    </row>
    <row r="35" spans="1:9" ht="37.5" customHeight="1" thickBot="1">
      <c r="B35" s="32">
        <v>20</v>
      </c>
      <c r="C35" s="19" t="s">
        <v>17</v>
      </c>
      <c r="D35" s="20" t="s">
        <v>3</v>
      </c>
      <c r="E35" s="21">
        <v>20</v>
      </c>
      <c r="F35" s="9"/>
      <c r="G35" s="5"/>
      <c r="H35" s="25">
        <f>E35*G35</f>
        <v>0</v>
      </c>
      <c r="I35" s="25">
        <f t="shared" si="3"/>
        <v>0</v>
      </c>
    </row>
    <row r="36" spans="1:9" ht="37.5" customHeight="1" thickBot="1">
      <c r="B36" s="37">
        <v>21</v>
      </c>
      <c r="C36" s="36" t="s">
        <v>18</v>
      </c>
      <c r="D36" s="38" t="s">
        <v>19</v>
      </c>
      <c r="E36" s="37">
        <v>4</v>
      </c>
      <c r="F36" s="40"/>
      <c r="G36" s="42"/>
      <c r="H36" s="43">
        <f>E36*G36</f>
        <v>0</v>
      </c>
      <c r="I36" s="43">
        <f t="shared" si="3"/>
        <v>0</v>
      </c>
    </row>
    <row r="37" spans="1:9" ht="37.5" customHeight="1" thickBot="1">
      <c r="B37" s="32">
        <v>22</v>
      </c>
      <c r="C37" s="19" t="s">
        <v>20</v>
      </c>
      <c r="D37" s="20" t="s">
        <v>3</v>
      </c>
      <c r="E37" s="21">
        <v>5</v>
      </c>
      <c r="F37" s="9"/>
      <c r="G37" s="5"/>
      <c r="H37" s="25">
        <f t="shared" ref="H37:H76" si="4">E37*G37</f>
        <v>0</v>
      </c>
      <c r="I37" s="25">
        <f t="shared" si="3"/>
        <v>0</v>
      </c>
    </row>
    <row r="38" spans="1:9" ht="37.5" customHeight="1" thickBot="1">
      <c r="B38" s="32">
        <v>23</v>
      </c>
      <c r="C38" s="19" t="s">
        <v>21</v>
      </c>
      <c r="D38" s="20" t="s">
        <v>3</v>
      </c>
      <c r="E38" s="21">
        <v>60</v>
      </c>
      <c r="F38" s="9"/>
      <c r="G38" s="5"/>
      <c r="H38" s="25">
        <f t="shared" si="4"/>
        <v>0</v>
      </c>
      <c r="I38" s="25">
        <f t="shared" si="3"/>
        <v>0</v>
      </c>
    </row>
    <row r="39" spans="1:9" ht="37.5" customHeight="1" thickBot="1">
      <c r="B39" s="32">
        <v>24</v>
      </c>
      <c r="C39" s="19" t="s">
        <v>22</v>
      </c>
      <c r="D39" s="20" t="s">
        <v>3</v>
      </c>
      <c r="E39" s="21">
        <v>40</v>
      </c>
      <c r="F39" s="9"/>
      <c r="G39" s="5"/>
      <c r="H39" s="25">
        <f t="shared" si="4"/>
        <v>0</v>
      </c>
      <c r="I39" s="25">
        <f t="shared" si="3"/>
        <v>0</v>
      </c>
    </row>
    <row r="40" spans="1:9" ht="37.5" customHeight="1" thickBot="1">
      <c r="B40" s="32">
        <v>25</v>
      </c>
      <c r="C40" s="19" t="s">
        <v>23</v>
      </c>
      <c r="D40" s="20" t="s">
        <v>3</v>
      </c>
      <c r="E40" s="21">
        <v>30</v>
      </c>
      <c r="F40" s="9"/>
      <c r="G40" s="5"/>
      <c r="H40" s="25">
        <f t="shared" si="4"/>
        <v>0</v>
      </c>
      <c r="I40" s="25">
        <f t="shared" si="3"/>
        <v>0</v>
      </c>
    </row>
    <row r="41" spans="1:9" ht="37.5" customHeight="1" thickBot="1">
      <c r="B41" s="32">
        <v>26</v>
      </c>
      <c r="C41" s="19" t="s">
        <v>24</v>
      </c>
      <c r="D41" s="20" t="s">
        <v>3</v>
      </c>
      <c r="E41" s="21">
        <v>40</v>
      </c>
      <c r="F41" s="9"/>
      <c r="G41" s="5"/>
      <c r="H41" s="25">
        <f t="shared" si="4"/>
        <v>0</v>
      </c>
      <c r="I41" s="25">
        <f t="shared" si="3"/>
        <v>0</v>
      </c>
    </row>
    <row r="42" spans="1:9" ht="37.5" customHeight="1" thickBot="1">
      <c r="B42" s="32">
        <v>27</v>
      </c>
      <c r="C42" s="19" t="s">
        <v>25</v>
      </c>
      <c r="D42" s="20" t="s">
        <v>3</v>
      </c>
      <c r="E42" s="21">
        <v>5</v>
      </c>
      <c r="F42" s="9"/>
      <c r="G42" s="5"/>
      <c r="H42" s="25">
        <f t="shared" si="4"/>
        <v>0</v>
      </c>
      <c r="I42" s="25">
        <f t="shared" si="3"/>
        <v>0</v>
      </c>
    </row>
    <row r="43" spans="1:9" ht="37.5" customHeight="1" thickBot="1">
      <c r="B43" s="32">
        <v>28</v>
      </c>
      <c r="C43" s="19" t="s">
        <v>61</v>
      </c>
      <c r="D43" s="20" t="s">
        <v>3</v>
      </c>
      <c r="E43" s="21">
        <v>15</v>
      </c>
      <c r="F43" s="9"/>
      <c r="G43" s="5"/>
      <c r="H43" s="25">
        <f t="shared" si="4"/>
        <v>0</v>
      </c>
      <c r="I43" s="25">
        <f t="shared" si="3"/>
        <v>0</v>
      </c>
    </row>
    <row r="44" spans="1:9" ht="37.5" customHeight="1" thickBot="1">
      <c r="B44" s="32">
        <v>29</v>
      </c>
      <c r="C44" s="19" t="s">
        <v>26</v>
      </c>
      <c r="D44" s="20" t="s">
        <v>3</v>
      </c>
      <c r="E44" s="21">
        <v>10</v>
      </c>
      <c r="F44" s="9"/>
      <c r="G44" s="5"/>
      <c r="H44" s="25">
        <f t="shared" si="4"/>
        <v>0</v>
      </c>
      <c r="I44" s="25">
        <f t="shared" si="3"/>
        <v>0</v>
      </c>
    </row>
    <row r="45" spans="1:9" ht="37.5" customHeight="1" thickBot="1">
      <c r="B45" s="32">
        <v>30</v>
      </c>
      <c r="C45" s="19" t="s">
        <v>27</v>
      </c>
      <c r="D45" s="20" t="s">
        <v>3</v>
      </c>
      <c r="E45" s="21">
        <v>5</v>
      </c>
      <c r="F45" s="9"/>
      <c r="G45" s="5"/>
      <c r="H45" s="25">
        <f t="shared" si="4"/>
        <v>0</v>
      </c>
      <c r="I45" s="25">
        <f t="shared" si="3"/>
        <v>0</v>
      </c>
    </row>
    <row r="46" spans="1:9" ht="37.5" customHeight="1" thickBot="1">
      <c r="B46" s="32">
        <v>31</v>
      </c>
      <c r="C46" s="19" t="s">
        <v>28</v>
      </c>
      <c r="D46" s="20" t="s">
        <v>3</v>
      </c>
      <c r="E46" s="21">
        <v>5</v>
      </c>
      <c r="F46" s="9"/>
      <c r="G46" s="5"/>
      <c r="H46" s="25">
        <f t="shared" si="4"/>
        <v>0</v>
      </c>
      <c r="I46" s="25">
        <f t="shared" si="3"/>
        <v>0</v>
      </c>
    </row>
    <row r="47" spans="1:9" ht="37.5" customHeight="1" thickBot="1">
      <c r="B47" s="32">
        <v>32</v>
      </c>
      <c r="C47" s="19" t="s">
        <v>29</v>
      </c>
      <c r="D47" s="20" t="s">
        <v>3</v>
      </c>
      <c r="E47" s="21">
        <v>5</v>
      </c>
      <c r="F47" s="9"/>
      <c r="G47" s="5"/>
      <c r="H47" s="25">
        <f t="shared" si="4"/>
        <v>0</v>
      </c>
      <c r="I47" s="25">
        <f t="shared" si="3"/>
        <v>0</v>
      </c>
    </row>
    <row r="48" spans="1:9" ht="37.5" customHeight="1" thickBot="1">
      <c r="B48" s="32">
        <v>33</v>
      </c>
      <c r="C48" s="19" t="s">
        <v>30</v>
      </c>
      <c r="D48" s="20" t="s">
        <v>3</v>
      </c>
      <c r="E48" s="21">
        <v>5</v>
      </c>
      <c r="F48" s="9"/>
      <c r="G48" s="5"/>
      <c r="H48" s="25">
        <f t="shared" si="4"/>
        <v>0</v>
      </c>
      <c r="I48" s="25">
        <f t="shared" si="3"/>
        <v>0</v>
      </c>
    </row>
    <row r="49" spans="2:9" ht="37.5" customHeight="1" thickBot="1">
      <c r="B49" s="32">
        <v>34</v>
      </c>
      <c r="C49" s="19" t="s">
        <v>31</v>
      </c>
      <c r="D49" s="20" t="s">
        <v>3</v>
      </c>
      <c r="E49" s="21">
        <v>5</v>
      </c>
      <c r="F49" s="9"/>
      <c r="G49" s="5"/>
      <c r="H49" s="25">
        <f t="shared" si="4"/>
        <v>0</v>
      </c>
      <c r="I49" s="25">
        <f t="shared" si="3"/>
        <v>0</v>
      </c>
    </row>
    <row r="50" spans="2:9" ht="37.5" customHeight="1" thickBot="1">
      <c r="B50" s="32">
        <v>35</v>
      </c>
      <c r="C50" s="19" t="s">
        <v>32</v>
      </c>
      <c r="D50" s="20" t="s">
        <v>3</v>
      </c>
      <c r="E50" s="21">
        <v>20</v>
      </c>
      <c r="F50" s="9"/>
      <c r="G50" s="5"/>
      <c r="H50" s="25">
        <f t="shared" si="4"/>
        <v>0</v>
      </c>
      <c r="I50" s="25">
        <f t="shared" si="3"/>
        <v>0</v>
      </c>
    </row>
    <row r="51" spans="2:9" ht="37.5" customHeight="1" thickBot="1">
      <c r="B51" s="32">
        <v>36</v>
      </c>
      <c r="C51" s="19" t="s">
        <v>33</v>
      </c>
      <c r="D51" s="20" t="s">
        <v>3</v>
      </c>
      <c r="E51" s="21">
        <v>10</v>
      </c>
      <c r="F51" s="9"/>
      <c r="G51" s="5"/>
      <c r="H51" s="25">
        <f t="shared" si="4"/>
        <v>0</v>
      </c>
      <c r="I51" s="25">
        <f t="shared" si="3"/>
        <v>0</v>
      </c>
    </row>
    <row r="52" spans="2:9" ht="37.5" customHeight="1" thickBot="1">
      <c r="B52" s="32">
        <v>37</v>
      </c>
      <c r="C52" s="19" t="s">
        <v>34</v>
      </c>
      <c r="D52" s="20" t="s">
        <v>3</v>
      </c>
      <c r="E52" s="21">
        <v>5</v>
      </c>
      <c r="F52" s="9"/>
      <c r="G52" s="5"/>
      <c r="H52" s="25">
        <f t="shared" si="4"/>
        <v>0</v>
      </c>
      <c r="I52" s="25">
        <f t="shared" si="3"/>
        <v>0</v>
      </c>
    </row>
    <row r="53" spans="2:9" ht="37.5" customHeight="1" thickBot="1">
      <c r="B53" s="32">
        <v>38</v>
      </c>
      <c r="C53" s="19" t="s">
        <v>35</v>
      </c>
      <c r="D53" s="20" t="s">
        <v>3</v>
      </c>
      <c r="E53" s="21">
        <v>10</v>
      </c>
      <c r="F53" s="9"/>
      <c r="G53" s="5"/>
      <c r="H53" s="25">
        <f t="shared" si="4"/>
        <v>0</v>
      </c>
      <c r="I53" s="25">
        <f t="shared" si="3"/>
        <v>0</v>
      </c>
    </row>
    <row r="54" spans="2:9" ht="37.5" customHeight="1" thickBot="1">
      <c r="B54" s="32">
        <v>39</v>
      </c>
      <c r="C54" s="19" t="s">
        <v>36</v>
      </c>
      <c r="D54" s="20" t="s">
        <v>3</v>
      </c>
      <c r="E54" s="21">
        <v>20</v>
      </c>
      <c r="F54" s="9"/>
      <c r="G54" s="5"/>
      <c r="H54" s="25">
        <f t="shared" si="4"/>
        <v>0</v>
      </c>
      <c r="I54" s="25">
        <f t="shared" si="3"/>
        <v>0</v>
      </c>
    </row>
    <row r="55" spans="2:9" ht="37.5" customHeight="1" thickBot="1">
      <c r="B55" s="32">
        <v>40</v>
      </c>
      <c r="C55" s="19" t="s">
        <v>37</v>
      </c>
      <c r="D55" s="20" t="s">
        <v>3</v>
      </c>
      <c r="E55" s="21">
        <v>20</v>
      </c>
      <c r="F55" s="9"/>
      <c r="G55" s="5"/>
      <c r="H55" s="25">
        <f t="shared" si="4"/>
        <v>0</v>
      </c>
      <c r="I55" s="25">
        <f t="shared" si="3"/>
        <v>0</v>
      </c>
    </row>
    <row r="56" spans="2:9" ht="37.5" customHeight="1" thickBot="1">
      <c r="B56" s="32">
        <v>41</v>
      </c>
      <c r="C56" s="19" t="s">
        <v>38</v>
      </c>
      <c r="D56" s="20" t="s">
        <v>3</v>
      </c>
      <c r="E56" s="21">
        <v>10</v>
      </c>
      <c r="F56" s="9"/>
      <c r="G56" s="5"/>
      <c r="H56" s="25">
        <f t="shared" si="4"/>
        <v>0</v>
      </c>
      <c r="I56" s="25">
        <f t="shared" si="3"/>
        <v>0</v>
      </c>
    </row>
    <row r="57" spans="2:9" ht="37.5" customHeight="1" thickBot="1">
      <c r="B57" s="32">
        <v>42</v>
      </c>
      <c r="C57" s="19" t="s">
        <v>39</v>
      </c>
      <c r="D57" s="20" t="s">
        <v>3</v>
      </c>
      <c r="E57" s="21">
        <v>5</v>
      </c>
      <c r="F57" s="9"/>
      <c r="G57" s="5"/>
      <c r="H57" s="25">
        <f t="shared" si="4"/>
        <v>0</v>
      </c>
      <c r="I57" s="25">
        <f t="shared" si="3"/>
        <v>0</v>
      </c>
    </row>
    <row r="58" spans="2:9" ht="37.5" customHeight="1" thickBot="1">
      <c r="B58" s="32">
        <v>43</v>
      </c>
      <c r="C58" s="19" t="s">
        <v>40</v>
      </c>
      <c r="D58" s="20" t="s">
        <v>3</v>
      </c>
      <c r="E58" s="21">
        <v>2</v>
      </c>
      <c r="F58" s="9"/>
      <c r="G58" s="5"/>
      <c r="H58" s="25">
        <f t="shared" si="4"/>
        <v>0</v>
      </c>
      <c r="I58" s="25">
        <f t="shared" ref="I58:I76" si="5">H58/1.23</f>
        <v>0</v>
      </c>
    </row>
    <row r="59" spans="2:9" ht="37.5" customHeight="1" thickBot="1">
      <c r="B59" s="32">
        <v>44</v>
      </c>
      <c r="C59" s="19" t="s">
        <v>41</v>
      </c>
      <c r="D59" s="20" t="s">
        <v>3</v>
      </c>
      <c r="E59" s="21">
        <v>20</v>
      </c>
      <c r="F59" s="9"/>
      <c r="G59" s="5"/>
      <c r="H59" s="25">
        <f t="shared" si="4"/>
        <v>0</v>
      </c>
      <c r="I59" s="25">
        <f t="shared" si="5"/>
        <v>0</v>
      </c>
    </row>
    <row r="60" spans="2:9" ht="37.5" customHeight="1" thickBot="1">
      <c r="B60" s="32">
        <v>45</v>
      </c>
      <c r="C60" s="19" t="s">
        <v>42</v>
      </c>
      <c r="D60" s="20" t="s">
        <v>3</v>
      </c>
      <c r="E60" s="21">
        <v>20</v>
      </c>
      <c r="F60" s="9"/>
      <c r="G60" s="5"/>
      <c r="H60" s="25">
        <f t="shared" si="4"/>
        <v>0</v>
      </c>
      <c r="I60" s="25">
        <f t="shared" si="5"/>
        <v>0</v>
      </c>
    </row>
    <row r="61" spans="2:9" ht="37.5" customHeight="1" thickBot="1">
      <c r="B61" s="32">
        <v>46</v>
      </c>
      <c r="C61" s="19" t="s">
        <v>43</v>
      </c>
      <c r="D61" s="20" t="s">
        <v>3</v>
      </c>
      <c r="E61" s="21">
        <v>10</v>
      </c>
      <c r="F61" s="9"/>
      <c r="G61" s="5"/>
      <c r="H61" s="25">
        <f t="shared" si="4"/>
        <v>0</v>
      </c>
      <c r="I61" s="25">
        <f t="shared" si="5"/>
        <v>0</v>
      </c>
    </row>
    <row r="62" spans="2:9" ht="37.5" customHeight="1" thickBot="1">
      <c r="B62" s="32">
        <v>47</v>
      </c>
      <c r="C62" s="19" t="s">
        <v>44</v>
      </c>
      <c r="D62" s="20" t="s">
        <v>3</v>
      </c>
      <c r="E62" s="21">
        <v>3</v>
      </c>
      <c r="F62" s="9"/>
      <c r="G62" s="5"/>
      <c r="H62" s="25">
        <f t="shared" si="4"/>
        <v>0</v>
      </c>
      <c r="I62" s="25">
        <f t="shared" si="5"/>
        <v>0</v>
      </c>
    </row>
    <row r="63" spans="2:9" ht="37.5" customHeight="1" thickBot="1">
      <c r="B63" s="32">
        <v>48</v>
      </c>
      <c r="C63" s="19" t="s">
        <v>45</v>
      </c>
      <c r="D63" s="20" t="s">
        <v>3</v>
      </c>
      <c r="E63" s="21">
        <v>5</v>
      </c>
      <c r="F63" s="9"/>
      <c r="G63" s="5"/>
      <c r="H63" s="25">
        <f t="shared" si="4"/>
        <v>0</v>
      </c>
      <c r="I63" s="25">
        <f t="shared" si="5"/>
        <v>0</v>
      </c>
    </row>
    <row r="64" spans="2:9" ht="37.5" customHeight="1" thickBot="1">
      <c r="B64" s="32">
        <v>49</v>
      </c>
      <c r="C64" s="19" t="s">
        <v>46</v>
      </c>
      <c r="D64" s="20" t="s">
        <v>3</v>
      </c>
      <c r="E64" s="21">
        <v>2</v>
      </c>
      <c r="F64" s="9"/>
      <c r="G64" s="5"/>
      <c r="H64" s="25">
        <f t="shared" si="4"/>
        <v>0</v>
      </c>
      <c r="I64" s="25">
        <f t="shared" si="5"/>
        <v>0</v>
      </c>
    </row>
    <row r="65" spans="2:9" ht="37.5" customHeight="1" thickBot="1">
      <c r="B65" s="32">
        <v>50</v>
      </c>
      <c r="C65" s="19" t="s">
        <v>47</v>
      </c>
      <c r="D65" s="20" t="s">
        <v>3</v>
      </c>
      <c r="E65" s="21">
        <v>2</v>
      </c>
      <c r="F65" s="9"/>
      <c r="G65" s="5"/>
      <c r="H65" s="25">
        <f t="shared" si="4"/>
        <v>0</v>
      </c>
      <c r="I65" s="25">
        <f t="shared" si="5"/>
        <v>0</v>
      </c>
    </row>
    <row r="66" spans="2:9" ht="37.5" customHeight="1" thickBot="1">
      <c r="B66" s="32">
        <v>51</v>
      </c>
      <c r="C66" s="19" t="s">
        <v>48</v>
      </c>
      <c r="D66" s="20" t="s">
        <v>3</v>
      </c>
      <c r="E66" s="21">
        <v>2</v>
      </c>
      <c r="F66" s="9"/>
      <c r="G66" s="5"/>
      <c r="H66" s="25">
        <f t="shared" si="4"/>
        <v>0</v>
      </c>
      <c r="I66" s="25">
        <f t="shared" si="5"/>
        <v>0</v>
      </c>
    </row>
    <row r="67" spans="2:9" ht="37.5" customHeight="1" thickBot="1">
      <c r="B67" s="32">
        <v>52</v>
      </c>
      <c r="C67" s="19" t="s">
        <v>49</v>
      </c>
      <c r="D67" s="20" t="s">
        <v>3</v>
      </c>
      <c r="E67" s="21">
        <v>120</v>
      </c>
      <c r="F67" s="9"/>
      <c r="G67" s="5"/>
      <c r="H67" s="25">
        <f t="shared" si="4"/>
        <v>0</v>
      </c>
      <c r="I67" s="25">
        <f t="shared" si="5"/>
        <v>0</v>
      </c>
    </row>
    <row r="68" spans="2:9" ht="37.5" customHeight="1" thickBot="1">
      <c r="B68" s="32">
        <v>53</v>
      </c>
      <c r="C68" s="19" t="s">
        <v>50</v>
      </c>
      <c r="D68" s="20" t="s">
        <v>3</v>
      </c>
      <c r="E68" s="21">
        <v>8</v>
      </c>
      <c r="F68" s="9"/>
      <c r="G68" s="5"/>
      <c r="H68" s="25">
        <f t="shared" si="4"/>
        <v>0</v>
      </c>
      <c r="I68" s="25">
        <f t="shared" si="5"/>
        <v>0</v>
      </c>
    </row>
    <row r="69" spans="2:9" ht="37.5" customHeight="1" thickBot="1">
      <c r="B69" s="32">
        <v>54</v>
      </c>
      <c r="C69" s="19" t="s">
        <v>51</v>
      </c>
      <c r="D69" s="20" t="s">
        <v>3</v>
      </c>
      <c r="E69" s="21">
        <v>5</v>
      </c>
      <c r="F69" s="9"/>
      <c r="G69" s="5"/>
      <c r="H69" s="25">
        <f t="shared" si="4"/>
        <v>0</v>
      </c>
      <c r="I69" s="25">
        <f t="shared" si="5"/>
        <v>0</v>
      </c>
    </row>
    <row r="70" spans="2:9" ht="37.5" customHeight="1" thickBot="1">
      <c r="B70" s="32">
        <v>55</v>
      </c>
      <c r="C70" s="19" t="s">
        <v>52</v>
      </c>
      <c r="D70" s="20" t="s">
        <v>3</v>
      </c>
      <c r="E70" s="21">
        <v>4</v>
      </c>
      <c r="F70" s="9"/>
      <c r="G70" s="5"/>
      <c r="H70" s="25">
        <f t="shared" si="4"/>
        <v>0</v>
      </c>
      <c r="I70" s="25">
        <f t="shared" si="5"/>
        <v>0</v>
      </c>
    </row>
    <row r="71" spans="2:9" ht="37.5" customHeight="1" thickBot="1">
      <c r="B71" s="32">
        <v>56</v>
      </c>
      <c r="C71" s="19" t="s">
        <v>53</v>
      </c>
      <c r="D71" s="20" t="s">
        <v>3</v>
      </c>
      <c r="E71" s="21">
        <v>4</v>
      </c>
      <c r="F71" s="9"/>
      <c r="G71" s="5"/>
      <c r="H71" s="25">
        <f t="shared" si="4"/>
        <v>0</v>
      </c>
      <c r="I71" s="25">
        <f t="shared" si="5"/>
        <v>0</v>
      </c>
    </row>
    <row r="72" spans="2:9" ht="37.5" customHeight="1" thickBot="1">
      <c r="B72" s="32">
        <v>57</v>
      </c>
      <c r="C72" s="19" t="s">
        <v>62</v>
      </c>
      <c r="D72" s="20" t="s">
        <v>3</v>
      </c>
      <c r="E72" s="21">
        <v>16</v>
      </c>
      <c r="F72" s="9"/>
      <c r="G72" s="5"/>
      <c r="H72" s="25">
        <f t="shared" si="4"/>
        <v>0</v>
      </c>
      <c r="I72" s="25">
        <f t="shared" si="5"/>
        <v>0</v>
      </c>
    </row>
    <row r="73" spans="2:9" ht="37.5" customHeight="1" thickBot="1">
      <c r="B73" s="32">
        <v>58</v>
      </c>
      <c r="C73" s="19" t="s">
        <v>63</v>
      </c>
      <c r="D73" s="20" t="s">
        <v>3</v>
      </c>
      <c r="E73" s="21">
        <v>10</v>
      </c>
      <c r="F73" s="9"/>
      <c r="G73" s="5"/>
      <c r="H73" s="25">
        <f t="shared" si="4"/>
        <v>0</v>
      </c>
      <c r="I73" s="25">
        <f t="shared" si="5"/>
        <v>0</v>
      </c>
    </row>
    <row r="74" spans="2:9" ht="37.5" customHeight="1" thickBot="1">
      <c r="B74" s="32">
        <v>59</v>
      </c>
      <c r="C74" s="19" t="s">
        <v>87</v>
      </c>
      <c r="D74" s="20" t="s">
        <v>3</v>
      </c>
      <c r="E74" s="21">
        <v>60</v>
      </c>
      <c r="F74" s="9"/>
      <c r="G74" s="5"/>
      <c r="H74" s="25">
        <f t="shared" si="4"/>
        <v>0</v>
      </c>
      <c r="I74" s="25">
        <f t="shared" si="5"/>
        <v>0</v>
      </c>
    </row>
    <row r="75" spans="2:9" ht="37.5" customHeight="1" thickBot="1">
      <c r="B75" s="32">
        <v>60</v>
      </c>
      <c r="C75" s="19" t="s">
        <v>54</v>
      </c>
      <c r="D75" s="20" t="s">
        <v>3</v>
      </c>
      <c r="E75" s="21">
        <v>100</v>
      </c>
      <c r="F75" s="9"/>
      <c r="G75" s="5"/>
      <c r="H75" s="25">
        <f t="shared" si="4"/>
        <v>0</v>
      </c>
      <c r="I75" s="25">
        <f t="shared" si="5"/>
        <v>0</v>
      </c>
    </row>
    <row r="76" spans="2:9" ht="37.5" customHeight="1" thickBot="1">
      <c r="B76" s="32">
        <v>61</v>
      </c>
      <c r="C76" s="19" t="s">
        <v>55</v>
      </c>
      <c r="D76" s="20" t="s">
        <v>3</v>
      </c>
      <c r="E76" s="21">
        <v>100</v>
      </c>
      <c r="F76" s="9"/>
      <c r="G76" s="5"/>
      <c r="H76" s="25">
        <f t="shared" si="4"/>
        <v>0</v>
      </c>
      <c r="I76" s="25">
        <f t="shared" si="5"/>
        <v>0</v>
      </c>
    </row>
    <row r="77" spans="2:9" ht="15.75" thickBot="1">
      <c r="B77" s="63" t="s">
        <v>57</v>
      </c>
      <c r="C77" s="64"/>
      <c r="D77" s="64"/>
      <c r="E77" s="64"/>
      <c r="F77" s="64"/>
      <c r="G77" s="65"/>
      <c r="H77" s="24">
        <f>SUM(H15:H76)</f>
        <v>0</v>
      </c>
      <c r="I77" s="24">
        <f>SUM(I15:I76)</f>
        <v>0</v>
      </c>
    </row>
    <row r="80" spans="2:9" ht="15.75">
      <c r="C80" s="60" t="s">
        <v>69</v>
      </c>
      <c r="D80" s="60"/>
      <c r="E80" s="60"/>
      <c r="F80" s="60"/>
      <c r="G80" s="60"/>
      <c r="H80" s="60"/>
      <c r="I80" s="47"/>
    </row>
    <row r="81" spans="3:9" ht="49.5" customHeight="1">
      <c r="C81" s="61"/>
      <c r="D81" s="61"/>
      <c r="E81" s="61"/>
      <c r="F81" s="61"/>
      <c r="G81" s="61"/>
      <c r="H81" s="61"/>
      <c r="I81" s="47"/>
    </row>
    <row r="83" spans="3:9" ht="74.25" customHeight="1">
      <c r="C83" s="62" t="s">
        <v>70</v>
      </c>
      <c r="D83" s="62"/>
      <c r="E83" s="62"/>
      <c r="F83" s="62"/>
      <c r="G83" s="62"/>
      <c r="H83" s="62"/>
      <c r="I83" s="39"/>
    </row>
  </sheetData>
  <sheetProtection algorithmName="SHA-512" hashValue="YLVA34ON1xliHra+GXfTWwsvhukgM3RUkJvy4N1oUlyJDueTSIZZ5FVsNn8MLrk7AUOkawnhagHf0hSUUa8vig==" saltValue="UfY+G1aCgsgCOHP3Vl6wog==" spinCount="100000" sheet="1" objects="1" scenarios="1"/>
  <mergeCells count="14">
    <mergeCell ref="C83:H83"/>
    <mergeCell ref="B77:G77"/>
    <mergeCell ref="F24:F25"/>
    <mergeCell ref="B24:B25"/>
    <mergeCell ref="C24:C25"/>
    <mergeCell ref="D24:D25"/>
    <mergeCell ref="E24:E25"/>
    <mergeCell ref="G24:G25"/>
    <mergeCell ref="H24:H25"/>
    <mergeCell ref="I24:I25"/>
    <mergeCell ref="G1:H1"/>
    <mergeCell ref="B10:H10"/>
    <mergeCell ref="B8:H8"/>
    <mergeCell ref="C80:H81"/>
  </mergeCells>
  <pageMargins left="0.7" right="0.7" top="0.75" bottom="0.75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A491C12-DD16-493D-B6AA-522100FFDFD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1</vt:lpstr>
      <vt:lpstr>'CZĘŚĆ 1'!Obszar_wydruku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Mirecka Karolina</dc:creator>
  <cp:lastModifiedBy>Brygała Agnieszka</cp:lastModifiedBy>
  <cp:lastPrinted>2025-05-20T11:27:38Z</cp:lastPrinted>
  <dcterms:created xsi:type="dcterms:W3CDTF">2025-04-04T06:18:41Z</dcterms:created>
  <dcterms:modified xsi:type="dcterms:W3CDTF">2025-05-22T06:09:09Z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f61affa2-1a41-4308-8113-05af5b7b855a</vt:lpwstr>
  </property>
  <property fmtid="{D5CDD505-2E9C-101B-9397-08002B2CF9AE}" pid="3" name="bjSaver">
    <vt:lpwstr>zgUy0bsaDJlrSqM1pKgBpGX/C5QaLdik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