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eszkiewicz3248\Desktop\postepowania 2025\KONSERWY UNIA WZNOWIENIE\do publikacji\"/>
    </mc:Choice>
  </mc:AlternateContent>
  <bookViews>
    <workbookView xWindow="0" yWindow="0" windowWidth="28800" windowHeight="12000" activeTab="1"/>
  </bookViews>
  <sheets>
    <sheet name="konserwy mięsne" sheetId="2" r:id="rId1"/>
    <sheet name="konserwy rybne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J10" i="2" s="1"/>
  <c r="K10" i="2" s="1"/>
  <c r="H10" i="2"/>
  <c r="I10" i="2"/>
  <c r="I13" i="2" l="1"/>
  <c r="H13" i="2"/>
  <c r="H12" i="2"/>
  <c r="F13" i="2"/>
  <c r="J13" i="2" s="1"/>
  <c r="K13" i="2" s="1"/>
  <c r="F12" i="2"/>
  <c r="E15" i="2"/>
  <c r="D15" i="2"/>
  <c r="I14" i="2" l="1"/>
  <c r="H14" i="2"/>
  <c r="F14" i="2"/>
  <c r="J14" i="2" s="1"/>
  <c r="K14" i="2" s="1"/>
  <c r="I12" i="2"/>
  <c r="J12" i="2"/>
  <c r="K12" i="2" s="1"/>
  <c r="I11" i="2"/>
  <c r="H11" i="2"/>
  <c r="H15" i="2" s="1"/>
  <c r="F11" i="2"/>
  <c r="J11" i="2" s="1"/>
  <c r="K11" i="2" s="1"/>
  <c r="I14" i="1"/>
  <c r="H14" i="1"/>
  <c r="K14" i="1"/>
  <c r="J14" i="1"/>
  <c r="K11" i="1"/>
  <c r="K12" i="1"/>
  <c r="K13" i="1"/>
  <c r="K10" i="1"/>
  <c r="J11" i="1"/>
  <c r="J12" i="1"/>
  <c r="J13" i="1"/>
  <c r="J10" i="1"/>
  <c r="H11" i="1"/>
  <c r="H12" i="1"/>
  <c r="H13" i="1"/>
  <c r="H10" i="1"/>
  <c r="I11" i="1"/>
  <c r="I12" i="1"/>
  <c r="I13" i="1"/>
  <c r="I10" i="1"/>
  <c r="E14" i="1"/>
  <c r="D14" i="1"/>
  <c r="F10" i="1"/>
  <c r="F11" i="1"/>
  <c r="F12" i="1"/>
  <c r="F13" i="1"/>
  <c r="I15" i="2" l="1"/>
  <c r="K15" i="2"/>
  <c r="J15" i="2"/>
  <c r="F15" i="2"/>
  <c r="F14" i="1"/>
</calcChain>
</file>

<file path=xl/sharedStrings.xml><?xml version="1.0" encoding="utf-8"?>
<sst xmlns="http://schemas.openxmlformats.org/spreadsheetml/2006/main" count="79" uniqueCount="36">
  <si>
    <t>Lp.</t>
  </si>
  <si>
    <t>Przedmiot zamówienia</t>
  </si>
  <si>
    <t>j.m.</t>
  </si>
  <si>
    <t xml:space="preserve">Ilość razem </t>
  </si>
  <si>
    <t>Cena jednostkowa brutto  w zł</t>
  </si>
  <si>
    <t>Wartość brutto w zł</t>
  </si>
  <si>
    <t>Opakowanie jednostkowe</t>
  </si>
  <si>
    <t>PRODUCENT</t>
  </si>
  <si>
    <t>Sardynki w oleju</t>
  </si>
  <si>
    <t>kg</t>
  </si>
  <si>
    <t>Szprot w sosie pomidorowym</t>
  </si>
  <si>
    <t>x</t>
  </si>
  <si>
    <t>RAZEM</t>
  </si>
  <si>
    <t>X</t>
  </si>
  <si>
    <t>120g-200g</t>
  </si>
  <si>
    <t>Filet z makreli w oleju</t>
  </si>
  <si>
    <t xml:space="preserve">Sardynki w sosie pomidorowym </t>
  </si>
  <si>
    <t>ilości opcji</t>
  </si>
  <si>
    <t>ilość podstawa</t>
  </si>
  <si>
    <t>Wartość brutto podstawa w zł</t>
  </si>
  <si>
    <t>Wartość brutto opcja w zł</t>
  </si>
  <si>
    <t>Wartość netto w zł</t>
  </si>
  <si>
    <t>Gulasz angielski</t>
  </si>
  <si>
    <t>Golonka wieprzowa</t>
  </si>
  <si>
    <t xml:space="preserve">Mielonka wieprzowa </t>
  </si>
  <si>
    <t>Wieprzowina w sosie własnym</t>
  </si>
  <si>
    <t>Pasztet wieprzowy</t>
  </si>
  <si>
    <t>FORMULARZ CENOWY  - Znak sprawy: 22WOG-ZP.2712.21.2025/O/K/93/2100/D/PN</t>
  </si>
  <si>
    <t>część 1 Dostawa konserw mięsnych</t>
  </si>
  <si>
    <t>Część 2 Dostawa konserw rybnych</t>
  </si>
  <si>
    <t xml:space="preserve">22 Wojskowy Oddział Gospodarczy Olsztyn     ul. Saperska 1                          10-073 Olsztyn </t>
  </si>
  <si>
    <t>FORMULARZ CENOWY</t>
  </si>
  <si>
    <t>Przedmiot zamówienia: Dostawa konserw mięsnych i rybnych</t>
  </si>
  <si>
    <t>Załącznik nr 3 do SWZ</t>
  </si>
  <si>
    <t xml:space="preserve">22 Wojskowy Oddział Gospodarczy Olsztyn          ul. Saperska 1 10-073 Olsztyn </t>
  </si>
  <si>
    <t xml:space="preserve">Formularz musi być podpisany przez osobę lub osoby uprawnione do reprezentowania firmy kwalifikowanym podpisem elektronicznym i przekazany Zamawiającemu wraz z dokumentami potwierdzającymi prawo do reprezentacji Wykonawcy przez osobę podpisującą ofertę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</si>
</sst>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0"/>
      <color theme="1"/>
      <name val="Arial"/>
      <family val="2"/>
      <charset val="238"/>
    </font>
    <font>
      <i/>
      <sz val="8"/>
      <color theme="1"/>
      <name val="Arial Narrow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2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49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textRotation="90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9" fillId="0" borderId="1" xfId="0" applyFont="1" applyBorder="1"/>
    <xf numFmtId="0" fontId="11" fillId="2" borderId="1" xfId="1" applyFont="1" applyFill="1" applyBorder="1" applyAlignment="1" applyProtection="1">
      <alignment horizontal="center" vertical="center"/>
    </xf>
    <xf numFmtId="3" fontId="11" fillId="0" borderId="1" xfId="1" applyNumberFormat="1" applyFont="1" applyFill="1" applyBorder="1" applyAlignment="1" applyProtection="1">
      <alignment horizontal="right" vertical="center"/>
    </xf>
    <xf numFmtId="3" fontId="11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8" fillId="0" borderId="1" xfId="0" applyFont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"/>
    </xf>
    <xf numFmtId="4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9" fillId="0" borderId="1" xfId="0" applyFont="1" applyFill="1" applyBorder="1"/>
    <xf numFmtId="0" fontId="12" fillId="0" borderId="1" xfId="0" applyFont="1" applyBorder="1" applyProtection="1"/>
    <xf numFmtId="0" fontId="12" fillId="0" borderId="3" xfId="0" applyFont="1" applyBorder="1" applyAlignment="1" applyProtection="1">
      <alignment horizontal="center"/>
    </xf>
    <xf numFmtId="3" fontId="11" fillId="0" borderId="1" xfId="1" applyNumberFormat="1" applyFont="1" applyFill="1" applyBorder="1" applyAlignment="1" applyProtection="1">
      <alignment horizontal="center" vertical="center"/>
    </xf>
    <xf numFmtId="3" fontId="12" fillId="0" borderId="3" xfId="0" applyNumberFormat="1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 textRotation="90"/>
    </xf>
    <xf numFmtId="0" fontId="14" fillId="0" borderId="2" xfId="0" applyFont="1" applyBorder="1" applyAlignment="1" applyProtection="1">
      <alignment horizontal="center" vertical="center" textRotation="90" wrapText="1"/>
      <protection locked="0"/>
    </xf>
    <xf numFmtId="4" fontId="8" fillId="0" borderId="1" xfId="0" applyNumberFormat="1" applyFont="1" applyBorder="1" applyAlignment="1" applyProtection="1">
      <alignment horizontal="center"/>
      <protection locked="0"/>
    </xf>
    <xf numFmtId="4" fontId="11" fillId="0" borderId="1" xfId="1" applyNumberFormat="1" applyFont="1" applyFill="1" applyBorder="1" applyAlignment="1" applyProtection="1">
      <alignment horizontal="center" vertical="center"/>
    </xf>
    <xf numFmtId="4" fontId="8" fillId="0" borderId="1" xfId="0" applyNumberFormat="1" applyFont="1" applyBorder="1" applyAlignment="1" applyProtection="1">
      <alignment horizontal="center" vertical="center"/>
      <protection locked="0"/>
    </xf>
    <xf numFmtId="4" fontId="12" fillId="0" borderId="1" xfId="0" applyNumberFormat="1" applyFont="1" applyBorder="1" applyAlignment="1" applyProtection="1">
      <alignment horizontal="center"/>
      <protection locked="0"/>
    </xf>
    <xf numFmtId="4" fontId="12" fillId="0" borderId="1" xfId="0" applyNumberFormat="1" applyFont="1" applyBorder="1" applyAlignment="1" applyProtection="1">
      <alignment horizontal="center" vertical="center"/>
    </xf>
    <xf numFmtId="4" fontId="12" fillId="0" borderId="1" xfId="0" applyNumberFormat="1" applyFont="1" applyBorder="1" applyAlignment="1">
      <alignment horizontal="center" vertical="center"/>
    </xf>
    <xf numFmtId="0" fontId="1" fillId="0" borderId="0" xfId="0" applyFont="1" applyAlignment="1" applyProtection="1">
      <alignment horizontal="left"/>
      <protection locked="0"/>
    </xf>
    <xf numFmtId="0" fontId="8" fillId="0" borderId="0" xfId="0" applyFont="1" applyAlignment="1">
      <alignment vertical="center" wrapText="1"/>
    </xf>
    <xf numFmtId="0" fontId="8" fillId="0" borderId="0" xfId="0" applyFont="1" applyBorder="1"/>
    <xf numFmtId="0" fontId="16" fillId="0" borderId="0" xfId="0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left"/>
      <protection locked="0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</cellXfs>
  <cellStyles count="2">
    <cellStyle name="Normalny" xfId="0" builtinId="0"/>
    <cellStyle name="Normalny_JW1106 Olszty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"/>
  <sheetViews>
    <sheetView workbookViewId="0">
      <selection activeCell="N16" sqref="N16"/>
    </sheetView>
  </sheetViews>
  <sheetFormatPr defaultRowHeight="15" x14ac:dyDescent="0.25"/>
  <cols>
    <col min="2" max="2" width="39.140625" customWidth="1"/>
    <col min="4" max="4" width="12.42578125" customWidth="1"/>
    <col min="5" max="5" width="11.7109375" customWidth="1"/>
    <col min="6" max="6" width="12" customWidth="1"/>
    <col min="7" max="7" width="11.7109375" customWidth="1"/>
    <col min="8" max="8" width="10.85546875" customWidth="1"/>
    <col min="9" max="9" width="10.42578125" customWidth="1"/>
    <col min="10" max="10" width="10.28515625" customWidth="1"/>
    <col min="11" max="11" width="11.140625" customWidth="1"/>
    <col min="12" max="12" width="15.5703125" customWidth="1"/>
    <col min="13" max="13" width="16.140625" customWidth="1"/>
  </cols>
  <sheetData>
    <row r="1" spans="1:16" x14ac:dyDescent="0.25">
      <c r="L1" s="46" t="s">
        <v>33</v>
      </c>
      <c r="M1" s="46"/>
    </row>
    <row r="2" spans="1:16" ht="70.5" customHeight="1" x14ac:dyDescent="0.25">
      <c r="I2" s="43" t="s">
        <v>30</v>
      </c>
      <c r="J2" s="43"/>
    </row>
    <row r="4" spans="1:16" x14ac:dyDescent="0.25">
      <c r="B4" s="44" t="s">
        <v>31</v>
      </c>
      <c r="C4" s="44"/>
      <c r="D4" s="44"/>
      <c r="E4" s="44"/>
      <c r="F4" s="44"/>
      <c r="G4" s="44"/>
      <c r="H4" s="44"/>
      <c r="I4" s="44"/>
      <c r="J4" s="44"/>
      <c r="K4" s="44"/>
      <c r="L4" s="44"/>
    </row>
    <row r="5" spans="1:16" ht="27" customHeight="1" x14ac:dyDescent="0.25">
      <c r="B5" s="45" t="s">
        <v>32</v>
      </c>
      <c r="C5" s="45"/>
      <c r="D5" s="45"/>
      <c r="E5" s="45"/>
      <c r="F5" s="45"/>
      <c r="G5" s="45"/>
      <c r="H5" s="45"/>
      <c r="I5" s="45"/>
      <c r="J5" s="45"/>
      <c r="K5" s="45"/>
      <c r="L5" s="38"/>
      <c r="M5" s="38"/>
      <c r="N5" s="38"/>
      <c r="O5" s="38"/>
      <c r="P5" s="38"/>
    </row>
    <row r="6" spans="1:16" x14ac:dyDescent="0.25">
      <c r="A6" s="47" t="s">
        <v>27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</row>
    <row r="7" spans="1:16" x14ac:dyDescent="0.25">
      <c r="A7" s="41" t="s">
        <v>28</v>
      </c>
      <c r="B7" s="41"/>
      <c r="C7" s="41"/>
      <c r="D7" s="41"/>
      <c r="E7" s="41"/>
      <c r="F7" s="41"/>
      <c r="G7" s="37"/>
      <c r="H7" s="37"/>
      <c r="I7" s="2"/>
      <c r="J7" s="2"/>
      <c r="K7" s="2"/>
      <c r="L7" s="2"/>
      <c r="M7" s="2"/>
    </row>
    <row r="8" spans="1:16" ht="114" customHeight="1" x14ac:dyDescent="0.25">
      <c r="A8" s="3" t="s">
        <v>0</v>
      </c>
      <c r="B8" s="4" t="s">
        <v>1</v>
      </c>
      <c r="C8" s="4" t="s">
        <v>2</v>
      </c>
      <c r="D8" s="29" t="s">
        <v>18</v>
      </c>
      <c r="E8" s="29" t="s">
        <v>17</v>
      </c>
      <c r="F8" s="5" t="s">
        <v>3</v>
      </c>
      <c r="G8" s="30" t="s">
        <v>4</v>
      </c>
      <c r="H8" s="30" t="s">
        <v>19</v>
      </c>
      <c r="I8" s="30" t="s">
        <v>20</v>
      </c>
      <c r="J8" s="30" t="s">
        <v>5</v>
      </c>
      <c r="K8" s="30" t="s">
        <v>21</v>
      </c>
      <c r="L8" s="6" t="s">
        <v>6</v>
      </c>
      <c r="M8" s="7" t="s">
        <v>7</v>
      </c>
    </row>
    <row r="9" spans="1:16" x14ac:dyDescent="0.25">
      <c r="A9" s="8">
        <v>1</v>
      </c>
      <c r="B9" s="8">
        <v>2</v>
      </c>
      <c r="C9" s="8">
        <v>3</v>
      </c>
      <c r="D9" s="8">
        <v>4</v>
      </c>
      <c r="E9" s="8">
        <v>5</v>
      </c>
      <c r="F9" s="8">
        <v>6</v>
      </c>
      <c r="G9" s="8">
        <v>7</v>
      </c>
      <c r="H9" s="8">
        <v>8</v>
      </c>
      <c r="I9" s="8">
        <v>9</v>
      </c>
      <c r="J9" s="8">
        <v>10</v>
      </c>
      <c r="K9" s="8">
        <v>11</v>
      </c>
      <c r="L9" s="8">
        <v>12</v>
      </c>
      <c r="M9" s="8">
        <v>13</v>
      </c>
    </row>
    <row r="10" spans="1:16" ht="36" customHeight="1" x14ac:dyDescent="0.25">
      <c r="A10" s="9">
        <v>1</v>
      </c>
      <c r="B10" s="10" t="s">
        <v>22</v>
      </c>
      <c r="C10" s="11" t="s">
        <v>9</v>
      </c>
      <c r="D10" s="11">
        <v>9000</v>
      </c>
      <c r="E10" s="11">
        <v>9000</v>
      </c>
      <c r="F10" s="27">
        <f>D10+E10</f>
        <v>18000</v>
      </c>
      <c r="G10" s="12"/>
      <c r="H10" s="32">
        <f>D10*G10</f>
        <v>0</v>
      </c>
      <c r="I10" s="31">
        <f>E10*G10</f>
        <v>0</v>
      </c>
      <c r="J10" s="33">
        <f>F10*G10</f>
        <v>0</v>
      </c>
      <c r="K10" s="33">
        <f>J10/1.05</f>
        <v>0</v>
      </c>
      <c r="L10" s="13" t="s">
        <v>14</v>
      </c>
      <c r="M10" s="14"/>
    </row>
    <row r="11" spans="1:16" ht="15.75" x14ac:dyDescent="0.25">
      <c r="A11" s="9">
        <v>2</v>
      </c>
      <c r="B11" s="10" t="s">
        <v>23</v>
      </c>
      <c r="C11" s="11" t="s">
        <v>9</v>
      </c>
      <c r="D11" s="11">
        <v>8000</v>
      </c>
      <c r="E11" s="11">
        <v>8000</v>
      </c>
      <c r="F11" s="27">
        <f>D11+E11</f>
        <v>16000</v>
      </c>
      <c r="G11" s="12"/>
      <c r="H11" s="32">
        <f>D11*G11</f>
        <v>0</v>
      </c>
      <c r="I11" s="31">
        <f>E11*G11</f>
        <v>0</v>
      </c>
      <c r="J11" s="33">
        <f>F11*G11</f>
        <v>0</v>
      </c>
      <c r="K11" s="33">
        <f>J11/1.05</f>
        <v>0</v>
      </c>
      <c r="L11" s="13" t="s">
        <v>14</v>
      </c>
      <c r="M11" s="14"/>
    </row>
    <row r="12" spans="1:16" ht="15.75" x14ac:dyDescent="0.25">
      <c r="A12" s="9">
        <v>3</v>
      </c>
      <c r="B12" s="10" t="s">
        <v>24</v>
      </c>
      <c r="C12" s="11" t="s">
        <v>9</v>
      </c>
      <c r="D12" s="11">
        <v>8000</v>
      </c>
      <c r="E12" s="11">
        <v>8000</v>
      </c>
      <c r="F12" s="27">
        <f>D12+E12</f>
        <v>16000</v>
      </c>
      <c r="G12" s="12"/>
      <c r="H12" s="32">
        <f>D12*G12</f>
        <v>0</v>
      </c>
      <c r="I12" s="31">
        <f>E12*G12</f>
        <v>0</v>
      </c>
      <c r="J12" s="33">
        <f>F12*G12</f>
        <v>0</v>
      </c>
      <c r="K12" s="33">
        <f>J12/1.05</f>
        <v>0</v>
      </c>
      <c r="L12" s="13" t="s">
        <v>14</v>
      </c>
      <c r="M12" s="14"/>
    </row>
    <row r="13" spans="1:16" ht="15.75" x14ac:dyDescent="0.25">
      <c r="A13" s="9">
        <v>4</v>
      </c>
      <c r="B13" s="10" t="s">
        <v>25</v>
      </c>
      <c r="C13" s="11" t="s">
        <v>9</v>
      </c>
      <c r="D13" s="11">
        <v>8000</v>
      </c>
      <c r="E13" s="11">
        <v>8000</v>
      </c>
      <c r="F13" s="27">
        <f>D13+E13</f>
        <v>16000</v>
      </c>
      <c r="G13" s="12"/>
      <c r="H13" s="32">
        <f>D13*G13</f>
        <v>0</v>
      </c>
      <c r="I13" s="31">
        <f>E13*G13</f>
        <v>0</v>
      </c>
      <c r="J13" s="33">
        <f>F13*G13</f>
        <v>0</v>
      </c>
      <c r="K13" s="33">
        <f>J13/1.05</f>
        <v>0</v>
      </c>
      <c r="L13" s="13" t="s">
        <v>14</v>
      </c>
      <c r="M13" s="14"/>
    </row>
    <row r="14" spans="1:16" ht="15.75" x14ac:dyDescent="0.25">
      <c r="A14" s="9">
        <v>5</v>
      </c>
      <c r="B14" s="24" t="s">
        <v>26</v>
      </c>
      <c r="C14" s="11" t="s">
        <v>9</v>
      </c>
      <c r="D14" s="11">
        <v>8000</v>
      </c>
      <c r="E14" s="11">
        <v>8000</v>
      </c>
      <c r="F14" s="27">
        <f>D14+E14</f>
        <v>16000</v>
      </c>
      <c r="G14" s="12"/>
      <c r="H14" s="32">
        <f>D14*G14</f>
        <v>0</v>
      </c>
      <c r="I14" s="31">
        <f>E14*G14</f>
        <v>0</v>
      </c>
      <c r="J14" s="33">
        <f>F14*G14</f>
        <v>0</v>
      </c>
      <c r="K14" s="33">
        <f>J14/1.05</f>
        <v>0</v>
      </c>
      <c r="L14" s="13" t="s">
        <v>14</v>
      </c>
      <c r="M14" s="14"/>
    </row>
    <row r="15" spans="1:16" x14ac:dyDescent="0.25">
      <c r="A15" s="15" t="s">
        <v>11</v>
      </c>
      <c r="B15" s="25" t="s">
        <v>12</v>
      </c>
      <c r="C15" s="16" t="s">
        <v>11</v>
      </c>
      <c r="D15" s="26">
        <f>SUM(D10:D14)</f>
        <v>41000</v>
      </c>
      <c r="E15" s="26">
        <f>SUM(E10:E14)</f>
        <v>41000</v>
      </c>
      <c r="F15" s="28">
        <f>SUM(F10:F14)</f>
        <v>82000</v>
      </c>
      <c r="G15" s="17" t="s">
        <v>13</v>
      </c>
      <c r="H15" s="35">
        <f>SUM(H10:H14)</f>
        <v>0</v>
      </c>
      <c r="I15" s="36">
        <f>SUM(I10:I14)</f>
        <v>0</v>
      </c>
      <c r="J15" s="34">
        <f>SUM(J10:J14)</f>
        <v>0</v>
      </c>
      <c r="K15" s="34">
        <f>SUM(K10:K14)</f>
        <v>0</v>
      </c>
      <c r="L15" s="18" t="s">
        <v>11</v>
      </c>
      <c r="M15" s="18" t="s">
        <v>11</v>
      </c>
    </row>
    <row r="18" spans="2:14" ht="74.25" customHeight="1" x14ac:dyDescent="0.25">
      <c r="B18" s="42" t="s">
        <v>35</v>
      </c>
      <c r="C18" s="42"/>
      <c r="D18" s="42"/>
      <c r="E18" s="42"/>
      <c r="F18" s="42"/>
      <c r="G18" s="42"/>
      <c r="H18" s="42"/>
      <c r="I18" s="42"/>
      <c r="J18" s="42"/>
      <c r="L18" s="39"/>
      <c r="M18" s="40"/>
      <c r="N18" s="39"/>
    </row>
  </sheetData>
  <mergeCells count="7">
    <mergeCell ref="L1:M1"/>
    <mergeCell ref="A6:M6"/>
    <mergeCell ref="A7:F7"/>
    <mergeCell ref="B18:J18"/>
    <mergeCell ref="I2:J2"/>
    <mergeCell ref="B4:L4"/>
    <mergeCell ref="B5:K5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"/>
  <sheetViews>
    <sheetView tabSelected="1" workbookViewId="0">
      <selection activeCell="I10" sqref="I10"/>
    </sheetView>
  </sheetViews>
  <sheetFormatPr defaultRowHeight="15" x14ac:dyDescent="0.25"/>
  <cols>
    <col min="1" max="1" width="5.85546875" customWidth="1"/>
    <col min="2" max="2" width="32.42578125" customWidth="1"/>
    <col min="6" max="8" width="11.140625" customWidth="1"/>
    <col min="9" max="9" width="10.85546875" customWidth="1"/>
    <col min="10" max="11" width="14.140625" customWidth="1"/>
    <col min="12" max="12" width="14.7109375" customWidth="1"/>
    <col min="13" max="13" width="16.85546875" customWidth="1"/>
  </cols>
  <sheetData>
    <row r="1" spans="1:16" x14ac:dyDescent="0.25">
      <c r="L1" s="46" t="s">
        <v>33</v>
      </c>
      <c r="M1" s="46"/>
    </row>
    <row r="2" spans="1:16" ht="70.5" customHeight="1" x14ac:dyDescent="0.25">
      <c r="I2" s="43" t="s">
        <v>34</v>
      </c>
      <c r="J2" s="43"/>
    </row>
    <row r="4" spans="1:16" x14ac:dyDescent="0.25">
      <c r="B4" s="44" t="s">
        <v>31</v>
      </c>
      <c r="C4" s="44"/>
      <c r="D4" s="44"/>
      <c r="E4" s="44"/>
      <c r="F4" s="44"/>
      <c r="G4" s="44"/>
      <c r="H4" s="44"/>
      <c r="I4" s="44"/>
      <c r="J4" s="44"/>
      <c r="K4" s="44"/>
      <c r="L4" s="44"/>
    </row>
    <row r="5" spans="1:16" ht="27" customHeight="1" x14ac:dyDescent="0.25">
      <c r="B5" s="45" t="s">
        <v>32</v>
      </c>
      <c r="C5" s="45"/>
      <c r="D5" s="45"/>
      <c r="E5" s="45"/>
      <c r="F5" s="45"/>
      <c r="G5" s="45"/>
      <c r="H5" s="45"/>
      <c r="I5" s="45"/>
      <c r="J5" s="45"/>
      <c r="K5" s="45"/>
      <c r="L5" s="38"/>
      <c r="M5" s="38"/>
      <c r="N5" s="38"/>
      <c r="O5" s="38"/>
      <c r="P5" s="38"/>
    </row>
    <row r="6" spans="1:16" x14ac:dyDescent="0.25">
      <c r="A6" s="47" t="s">
        <v>27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</row>
    <row r="7" spans="1:16" x14ac:dyDescent="0.25">
      <c r="A7" s="48" t="s">
        <v>29</v>
      </c>
      <c r="B7" s="48"/>
      <c r="C7" s="48"/>
      <c r="D7" s="48"/>
      <c r="E7" s="48"/>
      <c r="F7" s="48"/>
      <c r="G7" s="23"/>
      <c r="H7" s="23"/>
      <c r="I7" s="2"/>
      <c r="J7" s="2"/>
      <c r="K7" s="2"/>
      <c r="L7" s="2"/>
      <c r="M7" s="2"/>
    </row>
    <row r="8" spans="1:16" ht="102" customHeight="1" x14ac:dyDescent="0.25">
      <c r="A8" s="3" t="s">
        <v>0</v>
      </c>
      <c r="B8" s="4" t="s">
        <v>1</v>
      </c>
      <c r="C8" s="4" t="s">
        <v>2</v>
      </c>
      <c r="D8" s="29" t="s">
        <v>18</v>
      </c>
      <c r="E8" s="29" t="s">
        <v>17</v>
      </c>
      <c r="F8" s="5" t="s">
        <v>3</v>
      </c>
      <c r="G8" s="30" t="s">
        <v>4</v>
      </c>
      <c r="H8" s="30" t="s">
        <v>19</v>
      </c>
      <c r="I8" s="30" t="s">
        <v>20</v>
      </c>
      <c r="J8" s="30" t="s">
        <v>5</v>
      </c>
      <c r="K8" s="30" t="s">
        <v>21</v>
      </c>
      <c r="L8" s="6" t="s">
        <v>6</v>
      </c>
      <c r="M8" s="7" t="s">
        <v>7</v>
      </c>
    </row>
    <row r="9" spans="1:16" x14ac:dyDescent="0.25">
      <c r="A9" s="8">
        <v>1</v>
      </c>
      <c r="B9" s="8">
        <v>2</v>
      </c>
      <c r="C9" s="8">
        <v>3</v>
      </c>
      <c r="D9" s="8">
        <v>4</v>
      </c>
      <c r="E9" s="8">
        <v>5</v>
      </c>
      <c r="F9" s="8">
        <v>6</v>
      </c>
      <c r="G9" s="8">
        <v>7</v>
      </c>
      <c r="H9" s="8">
        <v>8</v>
      </c>
      <c r="I9" s="8">
        <v>9</v>
      </c>
      <c r="J9" s="8">
        <v>10</v>
      </c>
      <c r="K9" s="8">
        <v>11</v>
      </c>
      <c r="L9" s="8">
        <v>12</v>
      </c>
      <c r="M9" s="8">
        <v>13</v>
      </c>
    </row>
    <row r="10" spans="1:16" ht="15.75" x14ac:dyDescent="0.25">
      <c r="A10" s="9">
        <v>1</v>
      </c>
      <c r="B10" s="10" t="s">
        <v>8</v>
      </c>
      <c r="C10" s="11" t="s">
        <v>9</v>
      </c>
      <c r="D10" s="11">
        <v>3000</v>
      </c>
      <c r="E10" s="11">
        <v>3000</v>
      </c>
      <c r="F10" s="27">
        <f>D10+E10</f>
        <v>6000</v>
      </c>
      <c r="G10" s="12"/>
      <c r="H10" s="32">
        <f>D10*G10</f>
        <v>0</v>
      </c>
      <c r="I10" s="31">
        <f>E10*G10</f>
        <v>0</v>
      </c>
      <c r="J10" s="33">
        <f>F10*G10</f>
        <v>0</v>
      </c>
      <c r="K10" s="33">
        <f>J10/1.05</f>
        <v>0</v>
      </c>
      <c r="L10" s="13" t="s">
        <v>14</v>
      </c>
      <c r="M10" s="14"/>
    </row>
    <row r="11" spans="1:16" ht="15.75" x14ac:dyDescent="0.25">
      <c r="A11" s="9">
        <v>2</v>
      </c>
      <c r="B11" s="10" t="s">
        <v>10</v>
      </c>
      <c r="C11" s="11" t="s">
        <v>9</v>
      </c>
      <c r="D11" s="11">
        <v>5000</v>
      </c>
      <c r="E11" s="11">
        <v>5000</v>
      </c>
      <c r="F11" s="27">
        <f>D11+E11</f>
        <v>10000</v>
      </c>
      <c r="G11" s="12"/>
      <c r="H11" s="32">
        <f>D11*G11</f>
        <v>0</v>
      </c>
      <c r="I11" s="31">
        <f>E11*G11</f>
        <v>0</v>
      </c>
      <c r="J11" s="33">
        <f>F11*G11</f>
        <v>0</v>
      </c>
      <c r="K11" s="33">
        <f>J11/1.05</f>
        <v>0</v>
      </c>
      <c r="L11" s="13" t="s">
        <v>14</v>
      </c>
      <c r="M11" s="14"/>
    </row>
    <row r="12" spans="1:16" ht="15.75" x14ac:dyDescent="0.25">
      <c r="A12" s="9">
        <v>3</v>
      </c>
      <c r="B12" s="10" t="s">
        <v>15</v>
      </c>
      <c r="C12" s="11" t="s">
        <v>9</v>
      </c>
      <c r="D12" s="11">
        <v>4500</v>
      </c>
      <c r="E12" s="11">
        <v>4500</v>
      </c>
      <c r="F12" s="27">
        <f>D12+E12</f>
        <v>9000</v>
      </c>
      <c r="G12" s="12"/>
      <c r="H12" s="32">
        <f>D12*G12</f>
        <v>0</v>
      </c>
      <c r="I12" s="31">
        <f>E12*G12</f>
        <v>0</v>
      </c>
      <c r="J12" s="33">
        <f>F12*G12</f>
        <v>0</v>
      </c>
      <c r="K12" s="33">
        <f>J12/1.05</f>
        <v>0</v>
      </c>
      <c r="L12" s="13" t="s">
        <v>14</v>
      </c>
      <c r="M12" s="14"/>
    </row>
    <row r="13" spans="1:16" ht="15.75" x14ac:dyDescent="0.25">
      <c r="A13" s="9">
        <v>4</v>
      </c>
      <c r="B13" s="24" t="s">
        <v>16</v>
      </c>
      <c r="C13" s="11" t="s">
        <v>9</v>
      </c>
      <c r="D13" s="11">
        <v>4000</v>
      </c>
      <c r="E13" s="11">
        <v>4000</v>
      </c>
      <c r="F13" s="27">
        <f>D13+E13</f>
        <v>8000</v>
      </c>
      <c r="G13" s="12"/>
      <c r="H13" s="32">
        <f>D13*G13</f>
        <v>0</v>
      </c>
      <c r="I13" s="31">
        <f>E13*G13</f>
        <v>0</v>
      </c>
      <c r="J13" s="33">
        <f>F13*G13</f>
        <v>0</v>
      </c>
      <c r="K13" s="33">
        <f>J13/1.05</f>
        <v>0</v>
      </c>
      <c r="L13" s="13" t="s">
        <v>14</v>
      </c>
      <c r="M13" s="14"/>
    </row>
    <row r="14" spans="1:16" x14ac:dyDescent="0.25">
      <c r="A14" s="15" t="s">
        <v>11</v>
      </c>
      <c r="B14" s="25" t="s">
        <v>12</v>
      </c>
      <c r="C14" s="16" t="s">
        <v>11</v>
      </c>
      <c r="D14" s="26">
        <f>SUM(D10:D13)</f>
        <v>16500</v>
      </c>
      <c r="E14" s="26">
        <f>SUM(E10:E13)</f>
        <v>16500</v>
      </c>
      <c r="F14" s="28">
        <f>SUM(F10:F13)</f>
        <v>33000</v>
      </c>
      <c r="G14" s="17" t="s">
        <v>13</v>
      </c>
      <c r="H14" s="35">
        <f>SUM(H10:H13)</f>
        <v>0</v>
      </c>
      <c r="I14" s="36">
        <f>SUM(I10:I13)</f>
        <v>0</v>
      </c>
      <c r="J14" s="34">
        <f>SUM(J10:J13)</f>
        <v>0</v>
      </c>
      <c r="K14" s="34">
        <f>SUM(K10:K13)</f>
        <v>0</v>
      </c>
      <c r="L14" s="18" t="s">
        <v>11</v>
      </c>
      <c r="M14" s="18" t="s">
        <v>11</v>
      </c>
    </row>
    <row r="15" spans="1:16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6" ht="15.75" x14ac:dyDescent="0.25">
      <c r="A16" s="1"/>
      <c r="B16" s="2"/>
      <c r="C16" s="19"/>
      <c r="D16" s="19"/>
      <c r="E16" s="19"/>
      <c r="F16" s="20"/>
      <c r="G16" s="20"/>
      <c r="H16" s="20"/>
      <c r="I16" s="21"/>
      <c r="J16" s="21"/>
      <c r="K16" s="21"/>
      <c r="L16" s="1"/>
      <c r="M16" s="1"/>
    </row>
    <row r="17" spans="1:14" ht="74.25" customHeight="1" x14ac:dyDescent="0.25">
      <c r="B17" s="42" t="s">
        <v>35</v>
      </c>
      <c r="C17" s="42"/>
      <c r="D17" s="42"/>
      <c r="E17" s="42"/>
      <c r="F17" s="42"/>
      <c r="G17" s="42"/>
      <c r="H17" s="42"/>
      <c r="I17" s="42"/>
      <c r="J17" s="42"/>
      <c r="L17" s="39"/>
      <c r="M17" s="40"/>
      <c r="N17" s="39"/>
    </row>
    <row r="18" spans="1:14" ht="15.75" x14ac:dyDescent="0.25">
      <c r="A18" s="1"/>
      <c r="B18" s="1"/>
      <c r="C18" s="22"/>
      <c r="D18" s="22"/>
      <c r="E18" s="22"/>
      <c r="F18" s="21"/>
      <c r="G18" s="21"/>
      <c r="H18" s="21"/>
      <c r="I18" s="21"/>
      <c r="J18" s="21"/>
      <c r="K18" s="21"/>
      <c r="L18" s="1"/>
      <c r="M18" s="1"/>
    </row>
    <row r="19" spans="1:14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</sheetData>
  <mergeCells count="7">
    <mergeCell ref="B17:J17"/>
    <mergeCell ref="A6:M6"/>
    <mergeCell ref="A7:F7"/>
    <mergeCell ref="L1:M1"/>
    <mergeCell ref="I2:J2"/>
    <mergeCell ref="B4:L4"/>
    <mergeCell ref="B5:K5"/>
  </mergeCells>
  <pageMargins left="0.7" right="0.7" top="0.75" bottom="0.75" header="0.3" footer="0.3"/>
  <pageSetup paperSize="9" scale="7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8768562B-7179-4CCC-B3E1-FCD8104CAF5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konserwy mięsne</vt:lpstr>
      <vt:lpstr>konserwy rybne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Mirecka Karolina</dc:creator>
  <cp:lastModifiedBy>Oleszkiewicz-Thomas Agnieszka</cp:lastModifiedBy>
  <cp:lastPrinted>2025-05-28T08:59:55Z</cp:lastPrinted>
  <dcterms:created xsi:type="dcterms:W3CDTF">2024-07-02T12:42:19Z</dcterms:created>
  <dcterms:modified xsi:type="dcterms:W3CDTF">2025-05-28T09:00:14Z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6c912e83-9400-4bb4-81e8-23c8b1ff16ad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s5636:Creator type=author">
    <vt:lpwstr>Mirecka Karolina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s5636:Creator type=IP">
    <vt:lpwstr>10.100.65.38</vt:lpwstr>
  </property>
  <property fmtid="{D5CDD505-2E9C-101B-9397-08002B2CF9AE}" pid="10" name="bjSaver">
    <vt:lpwstr>K4WRJNJH+aRMGVDpdXFrkc0QGXQIviBI</vt:lpwstr>
  </property>
  <property fmtid="{D5CDD505-2E9C-101B-9397-08002B2CF9AE}" pid="11" name="bjClsUserRVM">
    <vt:lpwstr>[]</vt:lpwstr>
  </property>
</Properties>
</file>