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ELEKTROPLAN JB\PROJEKTY\24-015 Ochaby ul.Krzempka - MZD Skoczów\PROJEKT\PKS\"/>
    </mc:Choice>
  </mc:AlternateContent>
  <xr:revisionPtr revIDLastSave="0" documentId="13_ncr:1_{385E820F-5FC8-4E2A-9D83-6D008C1C21FC}" xr6:coauthVersionLast="47" xr6:coauthVersionMax="47" xr10:uidLastSave="{00000000-0000-0000-0000-000000000000}"/>
  <bookViews>
    <workbookView xWindow="-120" yWindow="-16320" windowWidth="29040" windowHeight="15720" xr2:uid="{724AD7CE-1D72-4709-8C8C-4109B7873396}"/>
  </bookViews>
  <sheets>
    <sheet name="zestawienie materiałów - całość" sheetId="1" r:id="rId1"/>
  </sheets>
  <definedNames>
    <definedName name="_Toc160011333" localSheetId="0">'zestawienie materiałów - całość'!$A$1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3" i="1"/>
  <c r="D17" i="1"/>
  <c r="D12" i="1"/>
  <c r="D11" i="1"/>
  <c r="D19" i="1"/>
</calcChain>
</file>

<file path=xl/sharedStrings.xml><?xml version="1.0" encoding="utf-8"?>
<sst xmlns="http://schemas.openxmlformats.org/spreadsheetml/2006/main" count="45" uniqueCount="29">
  <si>
    <t>m</t>
  </si>
  <si>
    <t>szt.</t>
  </si>
  <si>
    <t>Słup oświetleniowy aluminiowy prosty, wysokość słupa 8m, o średnicy przy podstawie fi 146mm, anodowany gr. min. 4mm; kolor inox, na fundamencie prefabrykowanym</t>
  </si>
  <si>
    <t>Fundament betonowy do słupów aluminiowych z elementami złącznymi, rozmiar 320x330x1100mm; rozstaw śrub 250mm; wysokość zakończenia śrubowego 35mm</t>
  </si>
  <si>
    <t>Piasek</t>
  </si>
  <si>
    <t>Folia kablowa niebieska o szerokości 0,6 i grubości 0,6mm z napisem "Uwaga kabel"</t>
  </si>
  <si>
    <t>Opaski kablowe opisowe</t>
  </si>
  <si>
    <t>Oznaczniki betonowe trasy</t>
  </si>
  <si>
    <t xml:space="preserve">Dławice czopowe dla rur fi75; wykonana z polietylenu </t>
  </si>
  <si>
    <t>Bednarka ocynkowana FeZn 30x4 mm</t>
  </si>
  <si>
    <t>Materiały do przeniesienia</t>
  </si>
  <si>
    <t>kpl.</t>
  </si>
  <si>
    <t>Zestawienie materiałów (podstawowych)</t>
  </si>
  <si>
    <r>
      <t>Kabel ziemny typu YAKXSżo 4x35mm</t>
    </r>
    <r>
      <rPr>
        <vertAlign val="superscript"/>
        <sz val="12"/>
        <color rgb="FF000000"/>
        <rFont val="Arial"/>
        <family val="2"/>
        <charset val="238"/>
      </rPr>
      <t>2</t>
    </r>
  </si>
  <si>
    <r>
      <t>Złącze słupowe 1-bezp. 500V; dopuszczalny prąd wkładki bezpiecznikowej 16A, IP54; klasa II, złącze czterotorowe do kabli o przekroju żył od 4x16 - 4x50 mm</t>
    </r>
    <r>
      <rPr>
        <vertAlign val="superscript"/>
        <sz val="12"/>
        <color rgb="FF000000"/>
        <rFont val="Arial"/>
        <family val="2"/>
        <charset val="238"/>
      </rPr>
      <t>2</t>
    </r>
    <r>
      <rPr>
        <sz val="12"/>
        <color rgb="FF000000"/>
        <rFont val="Arial"/>
        <family val="2"/>
        <charset val="238"/>
      </rPr>
      <t>; przekrój przewodu do oprawy max. 4 mm2</t>
    </r>
  </si>
  <si>
    <r>
      <t>Rura osłonowa gładkościenna Ø75 sztywność obwodowa 16kN/m</t>
    </r>
    <r>
      <rPr>
        <vertAlign val="superscript"/>
        <sz val="12"/>
        <color rgb="FF000000"/>
        <rFont val="Arial"/>
        <family val="2"/>
        <charset val="238"/>
      </rPr>
      <t>2</t>
    </r>
    <r>
      <rPr>
        <sz val="12"/>
        <color rgb="FF000000"/>
        <rFont val="Arial"/>
        <family val="2"/>
        <charset val="238"/>
      </rPr>
      <t xml:space="preserve"> grubościenna</t>
    </r>
  </si>
  <si>
    <r>
      <t>Rura osłonowa karbowana Ø75 sztywność obwodowa 11kN/m</t>
    </r>
    <r>
      <rPr>
        <vertAlign val="superscript"/>
        <sz val="12"/>
        <color rgb="FF000000"/>
        <rFont val="Arial"/>
        <family val="2"/>
        <charset val="238"/>
      </rPr>
      <t>2</t>
    </r>
  </si>
  <si>
    <r>
      <t>m</t>
    </r>
    <r>
      <rPr>
        <vertAlign val="superscript"/>
        <sz val="12"/>
        <color rgb="FF000000"/>
        <rFont val="Arial"/>
        <family val="2"/>
        <charset val="238"/>
      </rPr>
      <t>3</t>
    </r>
  </si>
  <si>
    <r>
      <t>m</t>
    </r>
    <r>
      <rPr>
        <vertAlign val="superscript"/>
        <sz val="12"/>
        <color rgb="FF000000"/>
        <rFont val="Arial"/>
        <family val="2"/>
        <charset val="238"/>
      </rPr>
      <t>2</t>
    </r>
  </si>
  <si>
    <r>
      <t>Przewód YDYżo 3x2,5 mm</t>
    </r>
    <r>
      <rPr>
        <vertAlign val="superscript"/>
        <sz val="12"/>
        <color rgb="FF000000"/>
        <rFont val="Arial"/>
        <family val="2"/>
        <charset val="238"/>
      </rPr>
      <t>2</t>
    </r>
  </si>
  <si>
    <t>Słup oświetleniowy aluminiowy prosty, wysokość słupa 6m, o średnicy przy podstawie fi 146mm, anodowany gr. min. 4mm; kolor inox, na fundamencie prefabrykowanym</t>
  </si>
  <si>
    <t>Wysięgnik prosty o długości 1m</t>
  </si>
  <si>
    <t>Materiały do likwidacji</t>
  </si>
  <si>
    <t>Słup strunobetonowy wirowany typu 10,5/6 nr PZ-242-2/12 (własność TNT S.A.)</t>
  </si>
  <si>
    <t>Przewód linii napowietrznej niskiego napięcia 0,4kV typu AsXS 4x25mm/2 (własność TNT S.A.)</t>
  </si>
  <si>
    <t>Oprawa oświetleniowa (własność TNT S.A.)</t>
  </si>
  <si>
    <t>Oprawa oświetlenia zewnętrznego LED (typ A); obudowa aluminiowa; montaż na słupie; stopień odporności IK09; stopień szczelności IP66; moc nie mniej niż 46W; znamionowe napięcie pracy 230V/50Hz; układ zasilający umożliwiający sterowanie sygnałem 1-10V lub DALI; źródło światła LED; strumień świetlny oprawy nie mniej niż 6084lm; zakres temperatury barwowej źródeł światła od 3600K do 4000K; utrzymanie strumienia świetlnego w czasie 90% po 100 000h (Zgodnie z IES LM-80-TM-21); deklaracja zgodności WE producenta i certyfikat akredytowanego ośrodka badawczego potwierdzający deklarowane zgodności np. ENEC; wartość wskaźnika udziału światła wysyłanego ku górze  (ULOR) zgodnie z Rozporządzeniem  WE nr 245/2009; sterowanie zgodne z systemem TELENSA (oprawa z indywidualnym sterownikiem włączającym oświetlenie i regulujący natężenie)</t>
  </si>
  <si>
    <t>Szafa oświetlenia ulicznego SOU z trzema polami odpływowymi; wyposażona w kompensator LED, automatyczny przełącznik faz, szafkowa lampka oświetleniowa LED z funkcją wyłącznika krańcowego, przełącznik serwisowy, cyforwy programator astronomiczny;</t>
  </si>
  <si>
    <t>Oprawa oświetlenia zewnętrznego LED (typ P); obudowa aluminiowa; montaż na słupie; stopień odporności IK09; stopień szczelności IP66; moc nie mniej niż 51,5W; znamionowe napięcie pracy 230V/50Hz; układ zasilający umożliwiający sterowanie sygnałem 1-10V lub DALI; źródło światła LED; strumień świetlny oprawy nie mniej niż 6525lm; zakres temperatury barwowej źródeł światła od 6000K; utrzymanie strumienia świetlnego w czasie 90% po 100 000h (Zgodnie z IES LM-80-TM-21); deklaracja zgodności WE producenta i certyfikat akredytowanego ośrodka badawczego potwierdzający deklarowane zgodności np. ENEC; wartość wskaźnika udziału światła wysyłanego ku górze  (ULOR) zgodnie z Rozporządzeniem  WE nr 245/2009; sterowanie zgodne z systemem TELENSA (oprawa z indywidualnym sterownikiem włączającym oświetlenie i regulujący natężenie); optyka prawa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</si>
</sst>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vertAlign val="superscript"/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1A72A-421E-41BE-9AA0-33C1D339B0E2}">
  <sheetPr>
    <pageSetUpPr fitToPage="1"/>
  </sheetPr>
  <dimension ref="A1:D26"/>
  <sheetViews>
    <sheetView tabSelected="1" topLeftCell="A6" workbookViewId="0">
      <selection sqref="A1:D26"/>
    </sheetView>
  </sheetViews>
  <sheetFormatPr defaultRowHeight="15" x14ac:dyDescent="0.25"/>
  <cols>
    <col min="1" max="1" width="2.81640625" bestFit="1" customWidth="1"/>
    <col min="2" max="2" width="64.6328125" customWidth="1"/>
    <col min="3" max="3" width="3.54296875" bestFit="1" customWidth="1"/>
    <col min="4" max="4" width="3.81640625" style="1" bestFit="1" customWidth="1"/>
  </cols>
  <sheetData>
    <row r="1" spans="1:4" ht="17.399999999999999" x14ac:dyDescent="0.3">
      <c r="A1" s="12" t="s">
        <v>12</v>
      </c>
      <c r="B1" s="12"/>
      <c r="C1" s="12"/>
      <c r="D1" s="12"/>
    </row>
    <row r="2" spans="1:4" ht="17.399999999999999" x14ac:dyDescent="0.25">
      <c r="A2" s="2">
        <v>1</v>
      </c>
      <c r="B2" s="3" t="s">
        <v>13</v>
      </c>
      <c r="C2" s="2" t="s">
        <v>0</v>
      </c>
      <c r="D2" s="2">
        <v>424</v>
      </c>
    </row>
    <row r="3" spans="1:4" ht="60" x14ac:dyDescent="0.25">
      <c r="A3" s="2">
        <v>2</v>
      </c>
      <c r="B3" s="3" t="s">
        <v>27</v>
      </c>
      <c r="C3" s="2" t="s">
        <v>11</v>
      </c>
      <c r="D3" s="2">
        <v>1</v>
      </c>
    </row>
    <row r="4" spans="1:4" ht="180" x14ac:dyDescent="0.25">
      <c r="A4" s="2">
        <v>3</v>
      </c>
      <c r="B4" s="4" t="s">
        <v>26</v>
      </c>
      <c r="C4" s="2" t="s">
        <v>1</v>
      </c>
      <c r="D4" s="2">
        <v>10</v>
      </c>
    </row>
    <row r="5" spans="1:4" ht="180" x14ac:dyDescent="0.25">
      <c r="A5" s="2">
        <v>4</v>
      </c>
      <c r="B5" s="4" t="s">
        <v>28</v>
      </c>
      <c r="C5" s="2" t="s">
        <v>1</v>
      </c>
      <c r="D5" s="2">
        <v>3</v>
      </c>
    </row>
    <row r="6" spans="1:4" ht="45" x14ac:dyDescent="0.25">
      <c r="A6" s="2">
        <v>5</v>
      </c>
      <c r="B6" s="4" t="s">
        <v>2</v>
      </c>
      <c r="C6" s="2" t="s">
        <v>1</v>
      </c>
      <c r="D6" s="2">
        <v>10</v>
      </c>
    </row>
    <row r="7" spans="1:4" ht="45" x14ac:dyDescent="0.25">
      <c r="A7" s="2">
        <v>6</v>
      </c>
      <c r="B7" s="4" t="s">
        <v>20</v>
      </c>
      <c r="C7" s="2" t="s">
        <v>1</v>
      </c>
      <c r="D7" s="2">
        <v>3</v>
      </c>
    </row>
    <row r="8" spans="1:4" x14ac:dyDescent="0.25">
      <c r="A8" s="2">
        <v>7</v>
      </c>
      <c r="B8" s="4" t="s">
        <v>21</v>
      </c>
      <c r="C8" s="2" t="s">
        <v>1</v>
      </c>
      <c r="D8" s="2">
        <v>10</v>
      </c>
    </row>
    <row r="9" spans="1:4" ht="45" x14ac:dyDescent="0.25">
      <c r="A9" s="2">
        <v>8</v>
      </c>
      <c r="B9" s="4" t="s">
        <v>3</v>
      </c>
      <c r="C9" s="2" t="s">
        <v>1</v>
      </c>
      <c r="D9" s="2">
        <v>13</v>
      </c>
    </row>
    <row r="10" spans="1:4" ht="47.4" x14ac:dyDescent="0.25">
      <c r="A10" s="2">
        <v>9</v>
      </c>
      <c r="B10" s="4" t="s">
        <v>14</v>
      </c>
      <c r="C10" s="2" t="s">
        <v>1</v>
      </c>
      <c r="D10" s="2">
        <v>13</v>
      </c>
    </row>
    <row r="11" spans="1:4" ht="32.4" x14ac:dyDescent="0.25">
      <c r="A11" s="2">
        <v>10</v>
      </c>
      <c r="B11" s="4" t="s">
        <v>15</v>
      </c>
      <c r="C11" s="2" t="s">
        <v>0</v>
      </c>
      <c r="D11" s="2">
        <f>12+7+10+10+8+9</f>
        <v>56</v>
      </c>
    </row>
    <row r="12" spans="1:4" ht="17.399999999999999" x14ac:dyDescent="0.25">
      <c r="A12" s="2">
        <v>11</v>
      </c>
      <c r="B12" s="4" t="s">
        <v>16</v>
      </c>
      <c r="C12" s="2" t="s">
        <v>0</v>
      </c>
      <c r="D12" s="2">
        <f>3+3+14+3+3+8+3+3+13+6+4+3+3+3+3+6+3</f>
        <v>84</v>
      </c>
    </row>
    <row r="13" spans="1:4" ht="17.399999999999999" x14ac:dyDescent="0.25">
      <c r="A13" s="2">
        <v>12</v>
      </c>
      <c r="B13" s="3" t="s">
        <v>4</v>
      </c>
      <c r="C13" s="2" t="s">
        <v>17</v>
      </c>
      <c r="D13" s="2">
        <f>0.07*400</f>
        <v>28.000000000000004</v>
      </c>
    </row>
    <row r="14" spans="1:4" ht="30" x14ac:dyDescent="0.25">
      <c r="A14" s="2">
        <v>13</v>
      </c>
      <c r="B14" s="4" t="s">
        <v>5</v>
      </c>
      <c r="C14" s="2" t="s">
        <v>18</v>
      </c>
      <c r="D14" s="2">
        <f>0.25*400</f>
        <v>100</v>
      </c>
    </row>
    <row r="15" spans="1:4" x14ac:dyDescent="0.25">
      <c r="A15" s="2">
        <v>14</v>
      </c>
      <c r="B15" s="3" t="s">
        <v>6</v>
      </c>
      <c r="C15" s="2" t="s">
        <v>1</v>
      </c>
      <c r="D15" s="2">
        <v>100</v>
      </c>
    </row>
    <row r="16" spans="1:4" x14ac:dyDescent="0.25">
      <c r="A16" s="2">
        <v>15</v>
      </c>
      <c r="B16" s="3" t="s">
        <v>7</v>
      </c>
      <c r="C16" s="2" t="s">
        <v>1</v>
      </c>
      <c r="D16" s="5">
        <v>50</v>
      </c>
    </row>
    <row r="17" spans="1:4" x14ac:dyDescent="0.25">
      <c r="A17" s="2">
        <v>16</v>
      </c>
      <c r="B17" s="4" t="s">
        <v>8</v>
      </c>
      <c r="C17" s="2" t="s">
        <v>1</v>
      </c>
      <c r="D17" s="2">
        <f>23*2</f>
        <v>46</v>
      </c>
    </row>
    <row r="18" spans="1:4" x14ac:dyDescent="0.25">
      <c r="A18" s="2">
        <v>17</v>
      </c>
      <c r="B18" s="3" t="s">
        <v>9</v>
      </c>
      <c r="C18" s="2" t="s">
        <v>0</v>
      </c>
      <c r="D18" s="2">
        <v>395</v>
      </c>
    </row>
    <row r="19" spans="1:4" ht="17.399999999999999" x14ac:dyDescent="0.25">
      <c r="A19" s="2">
        <v>18</v>
      </c>
      <c r="B19" s="3" t="s">
        <v>19</v>
      </c>
      <c r="C19" s="2" t="s">
        <v>0</v>
      </c>
      <c r="D19" s="2">
        <f>6*3+8*10</f>
        <v>98</v>
      </c>
    </row>
    <row r="20" spans="1:4" ht="7.2" customHeight="1" x14ac:dyDescent="0.25">
      <c r="A20" s="8"/>
      <c r="B20" s="9"/>
      <c r="C20" s="9"/>
      <c r="D20" s="10"/>
    </row>
    <row r="21" spans="1:4" ht="15.6" x14ac:dyDescent="0.25">
      <c r="A21" s="11" t="s">
        <v>10</v>
      </c>
      <c r="B21" s="11"/>
      <c r="C21" s="11"/>
      <c r="D21" s="11"/>
    </row>
    <row r="22" spans="1:4" x14ac:dyDescent="0.25">
      <c r="A22" s="2">
        <v>1</v>
      </c>
      <c r="B22" s="3" t="s">
        <v>25</v>
      </c>
      <c r="C22" s="2" t="s">
        <v>11</v>
      </c>
      <c r="D22" s="2">
        <v>1</v>
      </c>
    </row>
    <row r="23" spans="1:4" ht="7.2" customHeight="1" x14ac:dyDescent="0.25">
      <c r="A23" s="8"/>
      <c r="B23" s="9"/>
      <c r="C23" s="9"/>
      <c r="D23" s="10"/>
    </row>
    <row r="24" spans="1:4" ht="15.6" x14ac:dyDescent="0.3">
      <c r="A24" s="13" t="s">
        <v>22</v>
      </c>
      <c r="B24" s="13"/>
      <c r="C24" s="13"/>
      <c r="D24" s="13"/>
    </row>
    <row r="25" spans="1:4" ht="30" x14ac:dyDescent="0.25">
      <c r="A25" s="5">
        <v>1</v>
      </c>
      <c r="B25" s="7" t="s">
        <v>24</v>
      </c>
      <c r="C25" s="5" t="s">
        <v>0</v>
      </c>
      <c r="D25" s="5">
        <v>41</v>
      </c>
    </row>
    <row r="26" spans="1:4" ht="30" x14ac:dyDescent="0.25">
      <c r="A26" s="5">
        <v>2</v>
      </c>
      <c r="B26" s="6" t="s">
        <v>23</v>
      </c>
      <c r="C26" s="5" t="s">
        <v>11</v>
      </c>
      <c r="D26" s="5">
        <v>1</v>
      </c>
    </row>
  </sheetData>
  <mergeCells count="5">
    <mergeCell ref="A20:D20"/>
    <mergeCell ref="A21:D21"/>
    <mergeCell ref="A1:D1"/>
    <mergeCell ref="A24:D24"/>
    <mergeCell ref="A23:D23"/>
  </mergeCells>
  <pageMargins left="0.7" right="0.7" top="0.75" bottom="0.75" header="0.3" footer="0.3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zestawienie materiałów - całość</vt:lpstr>
      <vt:lpstr>'zestawienie materiałów - całość'!_Toc160011333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Bernat</dc:creator>
  <cp:lastModifiedBy>Jakub Bernat</cp:lastModifiedBy>
  <cp:lastPrinted>2024-08-09T07:50:44Z</cp:lastPrinted>
  <dcterms:created xsi:type="dcterms:W3CDTF">2024-04-03T20:21:42Z</dcterms:created>
  <dcterms:modified xsi:type="dcterms:W3CDTF">2024-08-09T07:50:50Z</dcterms:modified>
</cp:coreProperties>
</file>